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461" windowWidth="7995" windowHeight="8715" activeTab="0"/>
  </bookViews>
  <sheets>
    <sheet name="Project Fundings" sheetId="1" r:id="rId1"/>
    <sheet name="Operation and Maintenance" sheetId="2" state="hidden" r:id="rId2"/>
  </sheets>
  <definedNames>
    <definedName name="_xlnm.Print_Area" localSheetId="1">'Operation and Maintenance'!#REF!</definedName>
    <definedName name="_xlnm.Print_Area" localSheetId="0">'Project Fundings'!$A$1:$AT$142</definedName>
  </definedNames>
  <calcPr fullCalcOnLoad="1"/>
</workbook>
</file>

<file path=xl/comments1.xml><?xml version="1.0" encoding="utf-8"?>
<comments xmlns="http://schemas.openxmlformats.org/spreadsheetml/2006/main">
  <authors>
    <author>Kinko's Customer</author>
  </authors>
  <commentList>
    <comment ref="A121" authorId="0">
      <text>
        <r>
          <rPr>
            <b/>
            <sz val="8"/>
            <rFont val="Tahoma"/>
            <family val="0"/>
          </rPr>
          <t>Kinko's 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<sst xmlns="http://schemas.openxmlformats.org/spreadsheetml/2006/main" count="477" uniqueCount="188">
  <si>
    <t>Project</t>
  </si>
  <si>
    <t>Potential New Shoreline Protection Studies</t>
  </si>
  <si>
    <t xml:space="preserve"> </t>
  </si>
  <si>
    <t>Shoreline Protection Studies in Progress</t>
  </si>
  <si>
    <t>Ventura and Santa Barbara Counties Shoreline</t>
  </si>
  <si>
    <t>Potential New Navigation Studies</t>
  </si>
  <si>
    <t>Moss Landing Harbor</t>
  </si>
  <si>
    <t>Navigation Studies in Progress</t>
  </si>
  <si>
    <t>Newport Bay Harbor</t>
  </si>
  <si>
    <t>Pillar Point Harbor</t>
  </si>
  <si>
    <t>Redwood City Harbor (Deepening)</t>
  </si>
  <si>
    <t>New Preconstruction Engineering and Design</t>
  </si>
  <si>
    <t>Port Hueneme</t>
  </si>
  <si>
    <t>Hamilton Airfield Wetlands Restoration</t>
  </si>
  <si>
    <t>Noyo River and Harbor</t>
  </si>
  <si>
    <t>Oakland Harbor</t>
  </si>
  <si>
    <t>Santa Barbara Harbor</t>
  </si>
  <si>
    <t>Continuing Construction Projects</t>
  </si>
  <si>
    <t>Crescent City Harbor</t>
  </si>
  <si>
    <t>Humboldt Harbor and Bay</t>
  </si>
  <si>
    <t>Sacramento River Deep Water Ship Channel</t>
  </si>
  <si>
    <t>Surfside-Sunset &amp; Newport Beach</t>
  </si>
  <si>
    <t>Potential New Navigation Studies in Progress</t>
  </si>
  <si>
    <t>Operation and Maintenance</t>
  </si>
  <si>
    <t>Bodega Bay Harbor</t>
  </si>
  <si>
    <t>Channel Islands Harbor</t>
  </si>
  <si>
    <t>Dana Point Harbor</t>
  </si>
  <si>
    <t>Fisherman's Wharf Area, San Francisco</t>
  </si>
  <si>
    <t>Marina del Rey</t>
  </si>
  <si>
    <t>Monterey Harbor</t>
  </si>
  <si>
    <t>Morro Bay Harbor</t>
  </si>
  <si>
    <t>Napa River</t>
  </si>
  <si>
    <t>Oceanside Harbor</t>
  </si>
  <si>
    <t>Petaluma River</t>
  </si>
  <si>
    <t>Port San Luis</t>
  </si>
  <si>
    <t>Redondo Beach Harbor (King Harbor)</t>
  </si>
  <si>
    <t>Redwood City Harbor</t>
  </si>
  <si>
    <t>Richmond Harbor</t>
  </si>
  <si>
    <t xml:space="preserve">  Sacramento River (Shallow Draft)</t>
  </si>
  <si>
    <t>San Diego Harbor</t>
  </si>
  <si>
    <t>San Diego River and Mission Bay</t>
  </si>
  <si>
    <t>San Francisco Bay - Delta Model Structure</t>
  </si>
  <si>
    <t>San Francisco Bay Long Term Mmgt. Strategy</t>
  </si>
  <si>
    <t xml:space="preserve">San Francisco Harbor  S.F. Bar Channel (55ft.) </t>
  </si>
  <si>
    <t>San Leandro Marina (Jack D. Maltester Channel)</t>
  </si>
  <si>
    <t>San Rafael Creek</t>
  </si>
  <si>
    <t>Santa Cruz Harbor</t>
  </si>
  <si>
    <t>Suisun Channel</t>
  </si>
  <si>
    <t>Ventura Harbor</t>
  </si>
  <si>
    <t>Larkspur Ferry Channel</t>
  </si>
  <si>
    <t>San Clemente Shoreline</t>
  </si>
  <si>
    <t>San Gabriel River to Newport Bay</t>
  </si>
  <si>
    <t xml:space="preserve">     Totals</t>
  </si>
  <si>
    <t>Port Hueneme Breakwater &amp; Shore Protection</t>
  </si>
  <si>
    <t>Suisun Bay Channel/New York Slough</t>
  </si>
  <si>
    <t>Oyster Point Harbor - Sect. 107 project</t>
  </si>
  <si>
    <t>S. F.  Bay to Stockton (Baldwin &amp; Stockton Ship Channels)</t>
  </si>
  <si>
    <t>San Joaquin River - Stockton Channel</t>
  </si>
  <si>
    <t>Project Condition Surveys</t>
  </si>
  <si>
    <t>Operations and Maintenance</t>
  </si>
  <si>
    <t>TOTALS</t>
  </si>
  <si>
    <t>S. F. Harbor and Bay - Debris Removal</t>
  </si>
  <si>
    <t>Yuba River</t>
  </si>
  <si>
    <t>California Coastal Sediments Masterplan</t>
  </si>
  <si>
    <t>Operations and Maintenance (Cont.)</t>
  </si>
  <si>
    <t>Continuing Authorities Projects</t>
  </si>
  <si>
    <t>Arana Gulch Watershed</t>
  </si>
  <si>
    <t>San Pablo Bay &amp; Mare Island Strait</t>
  </si>
  <si>
    <t>Environmental Restoration Studies</t>
  </si>
  <si>
    <t>Environmental Restorations Studies</t>
  </si>
  <si>
    <t>CALIFORNIA MARINE AFFAIRS AND NAVIGATION CONFERENCE</t>
  </si>
  <si>
    <t>Sacramento River (30ft)</t>
  </si>
  <si>
    <t>San Diego County Shoreline</t>
  </si>
  <si>
    <t>Humboldt Bay - Long Term Shoal Management</t>
  </si>
  <si>
    <t>FY 2004 Conf. Report</t>
  </si>
  <si>
    <t xml:space="preserve">  </t>
  </si>
  <si>
    <t>FY 2005  President's Budget</t>
  </si>
  <si>
    <t>Los Angeles - Long Beach Harbors</t>
  </si>
  <si>
    <t>Ballona Creek, Ecosystem Restoration</t>
  </si>
  <si>
    <t>Carpinteria Shoreline Study</t>
  </si>
  <si>
    <t>Solana-Encinitas Shoreline</t>
  </si>
  <si>
    <t>Moss Landing Harbor/Erosion Study - Sect. 1135</t>
  </si>
  <si>
    <t>Coast of CA, South Coast Region (L.A. County)</t>
  </si>
  <si>
    <t>Ocean Beach, CA</t>
  </si>
  <si>
    <t>Southern California Wetlands Restoration</t>
  </si>
  <si>
    <t>Upper Newport Bay, CA</t>
  </si>
  <si>
    <t>Los Angeles Harbor Main Channel Deepening</t>
  </si>
  <si>
    <t>Orange County Shoreline, Lower Santa Ana</t>
  </si>
  <si>
    <t>Port of Long Beach Main Channel</t>
  </si>
  <si>
    <t>FY 2005 Conf. Report</t>
  </si>
  <si>
    <t>Newport Bay, San Diego Creek Watershed</t>
  </si>
  <si>
    <t>FY2005                    CMANC Recommends</t>
  </si>
  <si>
    <t>FY2005                    C-MANC Recommends</t>
  </si>
  <si>
    <t>FY 2006  President's Budget</t>
  </si>
  <si>
    <t>Imperial Beach (Silver Strand)</t>
  </si>
  <si>
    <t>Pinole Shoal Management/Delta LTMS</t>
  </si>
  <si>
    <t>FY 2007  President's Budget</t>
  </si>
  <si>
    <t>FY 2006 Conf. Report</t>
  </si>
  <si>
    <t>FY2007                    C-MANC Recommends</t>
  </si>
  <si>
    <t>FY2006                    C-MANC Recommends</t>
  </si>
  <si>
    <t>FY 2007 House</t>
  </si>
  <si>
    <t>FY 2007 Senate Committee</t>
  </si>
  <si>
    <t>FY2008                    C-MANC Recommends</t>
  </si>
  <si>
    <t>Coast of Northern California</t>
  </si>
  <si>
    <t>FY 2008  President's Budget</t>
  </si>
  <si>
    <t>FY 2007 Work Allowance</t>
  </si>
  <si>
    <t>FY 2008 Senate Committee</t>
  </si>
  <si>
    <t>FY 2008 House</t>
  </si>
  <si>
    <t>FY2009                    C-MANC Recommends</t>
  </si>
  <si>
    <t>FY 2008 Omnibus</t>
  </si>
  <si>
    <t>FY 2009  President's Budget</t>
  </si>
  <si>
    <t>FY 2009  House Subcommittee</t>
  </si>
  <si>
    <t>FY 2009  Senate Committee</t>
  </si>
  <si>
    <t>Bolinas Lagoon Ecosystem Restoration</t>
  </si>
  <si>
    <t>South San Francisco Bay Shoreline Study</t>
  </si>
  <si>
    <t>Wave Attenuators</t>
  </si>
  <si>
    <t>Complete Breakwater Repairs</t>
  </si>
  <si>
    <t>Huntington Harbour Shoreline</t>
  </si>
  <si>
    <t>Ventura County - Sect 227</t>
  </si>
  <si>
    <t>Oil Piers Project</t>
  </si>
  <si>
    <t>Moved to PED</t>
  </si>
  <si>
    <t>Maintenance Dredging</t>
  </si>
  <si>
    <t>Continue Study</t>
  </si>
  <si>
    <t>non-member</t>
  </si>
  <si>
    <t>Initiate Feasibility</t>
  </si>
  <si>
    <t>Initiate Study</t>
  </si>
  <si>
    <t>Continue Construction</t>
  </si>
  <si>
    <t>Not needed at this time</t>
  </si>
  <si>
    <t>Continue LTMS Process</t>
  </si>
  <si>
    <t>Breakwater Repair</t>
  </si>
  <si>
    <t>Annual Surveys</t>
  </si>
  <si>
    <t>Operate Model</t>
  </si>
  <si>
    <t>Model Maintenance</t>
  </si>
  <si>
    <t>Maintain Facilities</t>
  </si>
  <si>
    <t>Debris Removal</t>
  </si>
  <si>
    <t>FY 2009            Omnibus</t>
  </si>
  <si>
    <t>FY2010                    C-MANC Recommends</t>
  </si>
  <si>
    <t>Environmental Restoration Study</t>
  </si>
  <si>
    <t>FY 2010  President's Budget</t>
  </si>
  <si>
    <t>FY 2009 ARRA</t>
  </si>
  <si>
    <t>Hamilton Airfield Wetlands Restoration - ATF</t>
  </si>
  <si>
    <t>FY 08/09 Supplementals</t>
  </si>
  <si>
    <t>Complete Construction</t>
  </si>
  <si>
    <t>FY2010                    Senate            S. 1436</t>
  </si>
  <si>
    <t>FY2010                    House           HR 3183</t>
  </si>
  <si>
    <t>FY 2010 Conf. Report</t>
  </si>
  <si>
    <t>San Francisco Central Basin</t>
  </si>
  <si>
    <t>FY2011                    C-MANC Recommends</t>
  </si>
  <si>
    <t>Does not Include C.G. Dredging</t>
  </si>
  <si>
    <t>FY 2011  President's Budget</t>
  </si>
  <si>
    <t>Oakland Harbor (50' Project)</t>
  </si>
  <si>
    <t>Oakland Harbor (42' Project)</t>
  </si>
  <si>
    <t>Reimbursement</t>
  </si>
  <si>
    <t>San Francisco Central Basin - Section 107</t>
  </si>
  <si>
    <t>Northern Half Moon Bay Shoreline Improvements - Sect. 111</t>
  </si>
  <si>
    <t>Erosion Control Alternatives</t>
  </si>
  <si>
    <t>San Francisco, CA (Piers 35 &amp; 70)</t>
  </si>
  <si>
    <t>Pier Removal/Repair</t>
  </si>
  <si>
    <t>Rough &amp; Ready Water Infrastucture</t>
  </si>
  <si>
    <t>Infrastructure Construction</t>
  </si>
  <si>
    <t>Long Beach Breakwater Study (East San Pedro Bay Eco Rest)</t>
  </si>
  <si>
    <t>Port of Hueneme Deepening - Section 107</t>
  </si>
  <si>
    <t>Harbor Deepening</t>
  </si>
  <si>
    <t>To complete in FY2010</t>
  </si>
  <si>
    <t>Potential NewsShoreline Protection Studies</t>
  </si>
  <si>
    <t>FY 2011 Senate Committee</t>
  </si>
  <si>
    <t>FY 2011 House Sub-Committee</t>
  </si>
  <si>
    <t>FY2012                    C-MANC Recommends</t>
  </si>
  <si>
    <t>Sacramento River and Tributaries (Debris Control)</t>
  </si>
  <si>
    <t>Comphrensive Condition Survey</t>
  </si>
  <si>
    <t>Complete Study</t>
  </si>
  <si>
    <t>Dredging &amp; Jetty Repair</t>
  </si>
  <si>
    <t>FY 2010 Conf Report Vs FY 2011 President</t>
  </si>
  <si>
    <t>FY 2012  President's Budget</t>
  </si>
  <si>
    <t>FY 1997  President's Budget</t>
  </si>
  <si>
    <t>FY 2011 Allocation</t>
  </si>
  <si>
    <t>FY 2012 Senate Committee</t>
  </si>
  <si>
    <t xml:space="preserve">FY 2012 House </t>
  </si>
  <si>
    <t>FY2013                    C-MANC Recommends</t>
  </si>
  <si>
    <t>FY 2013 - Purpose of Funding</t>
  </si>
  <si>
    <t>On-hold</t>
  </si>
  <si>
    <t>Completed</t>
  </si>
  <si>
    <t>Using Prior Year Funds</t>
  </si>
  <si>
    <t>FY 1997 Conf. Report</t>
  </si>
  <si>
    <t>FY 1998 Conf. Report</t>
  </si>
  <si>
    <t>Humboldt Bay</t>
  </si>
  <si>
    <t>FY 2012 Conf. Report</t>
  </si>
  <si>
    <t>rev: 12/22/2011  www.cmanc.com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</si>
</sst>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0_);[Red]\(#,##0.000\)"/>
    <numFmt numFmtId="166" formatCode="#,##0.0_);[Red]\(#,##0.0\)"/>
    <numFmt numFmtId="167" formatCode="0.00_);\(0.00\)"/>
    <numFmt numFmtId="168" formatCode="0_);\(0\)"/>
    <numFmt numFmtId="169" formatCode="&quot;$&quot;#,##0"/>
    <numFmt numFmtId="170" formatCode="0_);[Red]\(0\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20"/>
      <name val="Arial"/>
      <family val="0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8" fontId="2" fillId="0" borderId="10" xfId="0" applyNumberFormat="1" applyFont="1" applyBorder="1" applyAlignment="1" applyProtection="1">
      <alignment horizontal="center" vertical="center" wrapText="1"/>
      <protection locked="0"/>
    </xf>
    <xf numFmtId="168" fontId="0" fillId="0" borderId="10" xfId="0" applyNumberFormat="1" applyFont="1" applyBorder="1" applyAlignment="1" applyProtection="1">
      <alignment horizontal="center" vertical="center" wrapText="1"/>
      <protection locked="0"/>
    </xf>
    <xf numFmtId="16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1" fillId="33" borderId="0" xfId="0" applyNumberFormat="1" applyFont="1" applyFill="1" applyBorder="1" applyAlignment="1">
      <alignment horizontal="center" vertical="center"/>
    </xf>
    <xf numFmtId="168" fontId="0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wrapText="1"/>
    </xf>
    <xf numFmtId="168" fontId="0" fillId="0" borderId="11" xfId="0" applyNumberFormat="1" applyFont="1" applyBorder="1" applyAlignment="1">
      <alignment/>
    </xf>
    <xf numFmtId="168" fontId="0" fillId="0" borderId="11" xfId="0" applyNumberFormat="1" applyFont="1" applyFill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1" xfId="0" applyNumberFormat="1" applyFont="1" applyFill="1" applyBorder="1" applyAlignment="1">
      <alignment horizontal="center"/>
    </xf>
    <xf numFmtId="38" fontId="0" fillId="0" borderId="12" xfId="0" applyNumberFormat="1" applyFont="1" applyFill="1" applyBorder="1" applyAlignment="1">
      <alignment horizontal="center"/>
    </xf>
    <xf numFmtId="38" fontId="0" fillId="0" borderId="12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wrapText="1"/>
    </xf>
    <xf numFmtId="0" fontId="0" fillId="0" borderId="11" xfId="0" applyFont="1" applyBorder="1" applyAlignment="1">
      <alignment/>
    </xf>
    <xf numFmtId="38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1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Border="1" applyAlignment="1" quotePrefix="1">
      <alignment horizontal="center"/>
    </xf>
    <xf numFmtId="168" fontId="10" fillId="0" borderId="11" xfId="0" applyNumberFormat="1" applyFont="1" applyFill="1" applyBorder="1" applyAlignment="1" quotePrefix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0" fontId="0" fillId="0" borderId="14" xfId="0" applyNumberFormat="1" applyFont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170" fontId="0" fillId="0" borderId="11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/>
    </xf>
    <xf numFmtId="5" fontId="0" fillId="0" borderId="10" xfId="0" applyNumberFormat="1" applyFont="1" applyFill="1" applyBorder="1" applyAlignment="1">
      <alignment horizontal="center"/>
    </xf>
    <xf numFmtId="5" fontId="0" fillId="0" borderId="1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70" fontId="0" fillId="0" borderId="11" xfId="0" applyNumberFormat="1" applyFont="1" applyFill="1" applyBorder="1" applyAlignment="1">
      <alignment horizontal="center"/>
    </xf>
    <xf numFmtId="168" fontId="11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9" fontId="0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68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168" fontId="0" fillId="0" borderId="11" xfId="0" applyNumberFormat="1" applyFont="1" applyBorder="1" applyAlignment="1">
      <alignment vertical="center" wrapText="1"/>
    </xf>
    <xf numFmtId="168" fontId="0" fillId="0" borderId="11" xfId="0" applyNumberFormat="1" applyFont="1" applyBorder="1" applyAlignment="1">
      <alignment vertical="center"/>
    </xf>
    <xf numFmtId="168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8" fontId="0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8" fontId="0" fillId="0" borderId="1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8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left" vertical="center"/>
    </xf>
    <xf numFmtId="168" fontId="0" fillId="0" borderId="11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horizontal="center"/>
    </xf>
    <xf numFmtId="168" fontId="1" fillId="0" borderId="18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left" vertical="center"/>
    </xf>
    <xf numFmtId="38" fontId="0" fillId="0" borderId="19" xfId="0" applyNumberFormat="1" applyFont="1" applyBorder="1" applyAlignment="1">
      <alignment horizontal="center"/>
    </xf>
    <xf numFmtId="3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1" fillId="33" borderId="18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168" fontId="0" fillId="0" borderId="23" xfId="0" applyNumberFormat="1" applyFont="1" applyBorder="1" applyAlignment="1">
      <alignment horizontal="center"/>
    </xf>
    <xf numFmtId="168" fontId="1" fillId="33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1" fillId="33" borderId="24" xfId="0" applyNumberFormat="1" applyFont="1" applyFill="1" applyBorder="1" applyAlignment="1">
      <alignment horizontal="center" vertical="center"/>
    </xf>
    <xf numFmtId="168" fontId="1" fillId="33" borderId="22" xfId="0" applyNumberFormat="1" applyFont="1" applyFill="1" applyBorder="1" applyAlignment="1">
      <alignment horizontal="center" vertical="center"/>
    </xf>
    <xf numFmtId="168" fontId="1" fillId="33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137" sqref="AR137"/>
    </sheetView>
  </sheetViews>
  <sheetFormatPr defaultColWidth="9.140625" defaultRowHeight="12.75" outlineLevelCol="1"/>
  <cols>
    <col min="1" max="1" width="51.7109375" style="0" bestFit="1" customWidth="1"/>
    <col min="2" max="4" width="9.8515625" style="0" hidden="1" customWidth="1"/>
    <col min="5" max="5" width="9.57421875" style="4" hidden="1" customWidth="1" outlineLevel="1"/>
    <col min="6" max="6" width="11.7109375" style="4" hidden="1" customWidth="1" outlineLevel="1"/>
    <col min="7" max="7" width="13.28125" style="4" hidden="1" customWidth="1" outlineLevel="1"/>
    <col min="8" max="8" width="10.00390625" style="0" hidden="1" customWidth="1" outlineLevel="1"/>
    <col min="9" max="9" width="11.421875" style="0" hidden="1" customWidth="1" outlineLevel="1"/>
    <col min="10" max="10" width="12.7109375" style="0" hidden="1" customWidth="1" outlineLevel="1"/>
    <col min="11" max="11" width="9.28125" style="0" hidden="1" customWidth="1" outlineLevel="1"/>
    <col min="12" max="12" width="10.140625" style="0" hidden="1" customWidth="1" outlineLevel="1"/>
    <col min="13" max="13" width="12.421875" style="0" hidden="1" customWidth="1" outlineLevel="1"/>
    <col min="14" max="14" width="10.00390625" style="0" hidden="1" customWidth="1" outlineLevel="1"/>
    <col min="15" max="17" width="9.8515625" style="0" hidden="1" customWidth="1" outlineLevel="1"/>
    <col min="18" max="21" width="12.8515625" style="7" hidden="1" customWidth="1" outlineLevel="1"/>
    <col min="22" max="22" width="12.8515625" style="74" hidden="1" customWidth="1" outlineLevel="1"/>
    <col min="23" max="25" width="12.8515625" style="7" hidden="1" customWidth="1" outlineLevel="1"/>
    <col min="26" max="26" width="13.8515625" style="7" hidden="1" customWidth="1" outlineLevel="1"/>
    <col min="27" max="27" width="12.8515625" style="7" hidden="1" customWidth="1" outlineLevel="1"/>
    <col min="28" max="28" width="12.28125" style="7" hidden="1" customWidth="1" outlineLevel="1"/>
    <col min="29" max="29" width="12.8515625" style="7" hidden="1" customWidth="1" outlineLevel="1"/>
    <col min="30" max="32" width="12.8515625" style="74" hidden="1" customWidth="1" outlineLevel="1"/>
    <col min="33" max="33" width="9.421875" style="74" hidden="1" customWidth="1" outlineLevel="1"/>
    <col min="34" max="38" width="12.7109375" style="74" hidden="1" customWidth="1" outlineLevel="1"/>
    <col min="39" max="39" width="10.140625" style="74" customWidth="1" outlineLevel="1"/>
    <col min="40" max="43" width="12.7109375" style="74" customWidth="1" outlineLevel="1"/>
    <col min="44" max="44" width="10.57421875" style="74" customWidth="1" outlineLevel="1"/>
    <col min="45" max="45" width="12.7109375" style="74" customWidth="1" outlineLevel="1"/>
    <col min="46" max="46" width="27.00390625" style="0" customWidth="1" outlineLevel="1"/>
  </cols>
  <sheetData>
    <row r="1" spans="1:46" ht="25.5">
      <c r="A1" s="111" t="s">
        <v>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46" ht="30" customHeight="1">
      <c r="A2" s="114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46" s="2" customFormat="1" ht="53.25" customHeight="1">
      <c r="A3" s="8" t="s">
        <v>0</v>
      </c>
      <c r="B3" s="9" t="s">
        <v>174</v>
      </c>
      <c r="C3" s="9" t="s">
        <v>183</v>
      </c>
      <c r="D3" s="9" t="s">
        <v>184</v>
      </c>
      <c r="E3" s="9" t="s">
        <v>74</v>
      </c>
      <c r="F3" s="9" t="s">
        <v>76</v>
      </c>
      <c r="G3" s="9" t="s">
        <v>92</v>
      </c>
      <c r="H3" s="9" t="s">
        <v>89</v>
      </c>
      <c r="I3" s="10" t="s">
        <v>93</v>
      </c>
      <c r="J3" s="9" t="s">
        <v>99</v>
      </c>
      <c r="K3" s="9" t="s">
        <v>97</v>
      </c>
      <c r="L3" s="10" t="s">
        <v>96</v>
      </c>
      <c r="M3" s="9" t="s">
        <v>98</v>
      </c>
      <c r="N3" s="9" t="s">
        <v>100</v>
      </c>
      <c r="O3" s="9" t="s">
        <v>101</v>
      </c>
      <c r="P3" s="9" t="s">
        <v>105</v>
      </c>
      <c r="Q3" s="10" t="s">
        <v>104</v>
      </c>
      <c r="R3" s="9" t="s">
        <v>102</v>
      </c>
      <c r="S3" s="9" t="s">
        <v>106</v>
      </c>
      <c r="T3" s="9" t="s">
        <v>107</v>
      </c>
      <c r="U3" s="9" t="s">
        <v>109</v>
      </c>
      <c r="V3" s="10" t="s">
        <v>108</v>
      </c>
      <c r="W3" s="10" t="s">
        <v>110</v>
      </c>
      <c r="X3" s="10" t="s">
        <v>112</v>
      </c>
      <c r="Y3" s="10" t="s">
        <v>111</v>
      </c>
      <c r="Z3" s="10" t="s">
        <v>141</v>
      </c>
      <c r="AA3" s="10" t="s">
        <v>135</v>
      </c>
      <c r="AB3" s="10" t="s">
        <v>139</v>
      </c>
      <c r="AC3" s="10" t="s">
        <v>138</v>
      </c>
      <c r="AD3" s="10" t="s">
        <v>136</v>
      </c>
      <c r="AE3" s="10" t="s">
        <v>143</v>
      </c>
      <c r="AF3" s="10" t="s">
        <v>144</v>
      </c>
      <c r="AG3" s="9" t="s">
        <v>145</v>
      </c>
      <c r="AH3" s="10" t="s">
        <v>147</v>
      </c>
      <c r="AI3" s="10" t="s">
        <v>149</v>
      </c>
      <c r="AJ3" s="10" t="s">
        <v>172</v>
      </c>
      <c r="AK3" s="10" t="s">
        <v>165</v>
      </c>
      <c r="AL3" s="10" t="s">
        <v>166</v>
      </c>
      <c r="AM3" s="9" t="s">
        <v>175</v>
      </c>
      <c r="AN3" s="10" t="s">
        <v>167</v>
      </c>
      <c r="AO3" s="10" t="s">
        <v>173</v>
      </c>
      <c r="AP3" s="10" t="s">
        <v>177</v>
      </c>
      <c r="AQ3" s="10" t="s">
        <v>176</v>
      </c>
      <c r="AR3" s="9" t="s">
        <v>186</v>
      </c>
      <c r="AS3" s="10" t="s">
        <v>178</v>
      </c>
      <c r="AT3" s="9" t="s">
        <v>179</v>
      </c>
    </row>
    <row r="4" spans="1:46" s="1" customFormat="1" ht="19.5" customHeight="1" hidden="1">
      <c r="A4" s="116" t="s">
        <v>1</v>
      </c>
      <c r="B4" s="116"/>
      <c r="C4" s="116"/>
      <c r="D4" s="116"/>
      <c r="E4" s="116"/>
      <c r="F4" s="11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s="1" customFormat="1" ht="19.5" customHeight="1">
      <c r="A5" s="118" t="s">
        <v>164</v>
      </c>
      <c r="B5" s="118"/>
      <c r="C5" s="118"/>
      <c r="D5" s="118"/>
      <c r="E5" s="118"/>
      <c r="F5" s="11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12.75" customHeight="1">
      <c r="A6" s="19" t="s">
        <v>103</v>
      </c>
      <c r="B6" s="19"/>
      <c r="C6" s="19"/>
      <c r="D6" s="19"/>
      <c r="E6" s="20"/>
      <c r="F6" s="17"/>
      <c r="G6" s="17"/>
      <c r="H6" s="17"/>
      <c r="I6" s="15"/>
      <c r="J6" s="16"/>
      <c r="K6" s="15"/>
      <c r="L6" s="16"/>
      <c r="M6" s="16"/>
      <c r="N6" s="16"/>
      <c r="O6" s="16"/>
      <c r="P6" s="16"/>
      <c r="Q6" s="16"/>
      <c r="R6" s="17">
        <v>100</v>
      </c>
      <c r="S6" s="17"/>
      <c r="T6" s="17"/>
      <c r="U6" s="17"/>
      <c r="V6" s="17">
        <v>100</v>
      </c>
      <c r="W6" s="17"/>
      <c r="X6" s="17"/>
      <c r="Y6" s="17"/>
      <c r="Z6" s="17"/>
      <c r="AA6" s="17"/>
      <c r="AB6" s="17"/>
      <c r="AC6" s="17"/>
      <c r="AD6" s="17">
        <v>100</v>
      </c>
      <c r="AE6" s="17"/>
      <c r="AF6" s="17"/>
      <c r="AG6" s="17"/>
      <c r="AH6" s="17">
        <v>100</v>
      </c>
      <c r="AI6" s="17"/>
      <c r="AJ6" s="17">
        <f>SUM(AG6-AI6)</f>
        <v>0</v>
      </c>
      <c r="AK6" s="17"/>
      <c r="AL6" s="17"/>
      <c r="AM6" s="17"/>
      <c r="AN6" s="17">
        <v>100</v>
      </c>
      <c r="AO6" s="17"/>
      <c r="AP6" s="17"/>
      <c r="AQ6" s="17"/>
      <c r="AR6" s="17"/>
      <c r="AS6" s="17">
        <v>100</v>
      </c>
      <c r="AT6" s="18" t="s">
        <v>124</v>
      </c>
    </row>
    <row r="7" spans="1:46" ht="12.75" customHeight="1">
      <c r="A7" s="75" t="s">
        <v>53</v>
      </c>
      <c r="B7" s="75"/>
      <c r="C7" s="75"/>
      <c r="D7" s="75"/>
      <c r="E7" s="76" t="s">
        <v>2</v>
      </c>
      <c r="F7" s="77">
        <v>0</v>
      </c>
      <c r="G7" s="77">
        <v>100</v>
      </c>
      <c r="H7" s="77"/>
      <c r="I7" s="78"/>
      <c r="J7" s="79">
        <v>100</v>
      </c>
      <c r="K7" s="78"/>
      <c r="L7" s="79"/>
      <c r="M7" s="79">
        <v>100</v>
      </c>
      <c r="N7" s="79"/>
      <c r="O7" s="79"/>
      <c r="P7" s="79"/>
      <c r="Q7" s="79"/>
      <c r="R7" s="80">
        <v>100</v>
      </c>
      <c r="S7" s="80"/>
      <c r="T7" s="80"/>
      <c r="U7" s="80"/>
      <c r="V7" s="80">
        <v>100</v>
      </c>
      <c r="W7" s="80"/>
      <c r="X7" s="80"/>
      <c r="Y7" s="80"/>
      <c r="Z7" s="80"/>
      <c r="AA7" s="80"/>
      <c r="AB7" s="80"/>
      <c r="AC7" s="80"/>
      <c r="AD7" s="80">
        <v>100</v>
      </c>
      <c r="AE7" s="80"/>
      <c r="AF7" s="80"/>
      <c r="AG7" s="80"/>
      <c r="AH7" s="80">
        <v>100</v>
      </c>
      <c r="AI7" s="80"/>
      <c r="AJ7" s="17">
        <f>SUM(AG7-AI7)</f>
        <v>0</v>
      </c>
      <c r="AK7" s="80"/>
      <c r="AL7" s="80"/>
      <c r="AM7" s="80"/>
      <c r="AN7" s="80">
        <v>100</v>
      </c>
      <c r="AO7" s="80"/>
      <c r="AP7" s="80"/>
      <c r="AQ7" s="80"/>
      <c r="AR7" s="80"/>
      <c r="AS7" s="80"/>
      <c r="AT7" s="18" t="s">
        <v>124</v>
      </c>
    </row>
    <row r="8" spans="1:46" s="1" customFormat="1" ht="19.5" customHeight="1">
      <c r="A8" s="118" t="s">
        <v>3</v>
      </c>
      <c r="B8" s="118"/>
      <c r="C8" s="118"/>
      <c r="D8" s="118"/>
      <c r="E8" s="118"/>
      <c r="F8" s="11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 customHeight="1">
      <c r="A9" s="12" t="s">
        <v>63</v>
      </c>
      <c r="B9" s="12"/>
      <c r="C9" s="12"/>
      <c r="D9" s="12"/>
      <c r="E9" s="13">
        <v>200</v>
      </c>
      <c r="F9" s="14">
        <v>32</v>
      </c>
      <c r="G9" s="14">
        <v>900</v>
      </c>
      <c r="H9" s="14">
        <v>116</v>
      </c>
      <c r="I9" s="15">
        <v>600</v>
      </c>
      <c r="J9" s="16">
        <v>900</v>
      </c>
      <c r="K9" s="15">
        <v>600</v>
      </c>
      <c r="L9" s="16">
        <v>300</v>
      </c>
      <c r="M9" s="16">
        <v>900</v>
      </c>
      <c r="N9" s="16">
        <v>300</v>
      </c>
      <c r="O9" s="16">
        <v>300</v>
      </c>
      <c r="P9" s="16">
        <v>190</v>
      </c>
      <c r="Q9" s="16">
        <v>300</v>
      </c>
      <c r="R9" s="17">
        <v>900</v>
      </c>
      <c r="S9" s="17">
        <v>450</v>
      </c>
      <c r="T9" s="17">
        <v>300</v>
      </c>
      <c r="U9" s="17">
        <v>340</v>
      </c>
      <c r="V9" s="17">
        <v>900</v>
      </c>
      <c r="W9" s="17">
        <v>900</v>
      </c>
      <c r="X9" s="17">
        <v>900</v>
      </c>
      <c r="Y9" s="17">
        <v>900</v>
      </c>
      <c r="Z9" s="17"/>
      <c r="AA9" s="17">
        <v>822</v>
      </c>
      <c r="AB9" s="17"/>
      <c r="AC9" s="17">
        <v>900</v>
      </c>
      <c r="AD9" s="17">
        <v>900</v>
      </c>
      <c r="AE9" s="17">
        <v>900</v>
      </c>
      <c r="AF9" s="17">
        <v>900</v>
      </c>
      <c r="AG9" s="17">
        <v>762</v>
      </c>
      <c r="AH9" s="17">
        <v>1200</v>
      </c>
      <c r="AI9" s="17">
        <v>900</v>
      </c>
      <c r="AJ9" s="17">
        <f aca="true" t="shared" si="0" ref="AJ9:AJ18">SUM(AG9-AI9)</f>
        <v>-138</v>
      </c>
      <c r="AK9" s="17">
        <v>900</v>
      </c>
      <c r="AL9" s="17"/>
      <c r="AM9" s="17">
        <v>900</v>
      </c>
      <c r="AN9" s="17">
        <v>1200</v>
      </c>
      <c r="AO9" s="17">
        <v>900</v>
      </c>
      <c r="AP9" s="17">
        <v>900</v>
      </c>
      <c r="AQ9" s="17">
        <v>900</v>
      </c>
      <c r="AR9" s="17">
        <v>861</v>
      </c>
      <c r="AS9" s="17">
        <v>900</v>
      </c>
      <c r="AT9" s="18" t="s">
        <v>122</v>
      </c>
    </row>
    <row r="10" spans="1:46" ht="12.75" customHeight="1">
      <c r="A10" s="19" t="s">
        <v>79</v>
      </c>
      <c r="B10" s="19"/>
      <c r="C10" s="19"/>
      <c r="D10" s="19"/>
      <c r="E10" s="20"/>
      <c r="F10" s="17">
        <v>0</v>
      </c>
      <c r="G10" s="17" t="s">
        <v>2</v>
      </c>
      <c r="H10" s="17">
        <v>100</v>
      </c>
      <c r="I10" s="15"/>
      <c r="J10" s="16" t="s">
        <v>2</v>
      </c>
      <c r="K10" s="15">
        <v>100</v>
      </c>
      <c r="L10" s="16"/>
      <c r="M10" s="16" t="s">
        <v>2</v>
      </c>
      <c r="N10" s="16"/>
      <c r="O10" s="16">
        <v>200</v>
      </c>
      <c r="P10" s="16">
        <v>45</v>
      </c>
      <c r="Q10" s="16"/>
      <c r="R10" s="17"/>
      <c r="S10" s="17">
        <v>200</v>
      </c>
      <c r="T10" s="17">
        <v>100</v>
      </c>
      <c r="U10" s="17">
        <v>135</v>
      </c>
      <c r="V10" s="17"/>
      <c r="W10" s="17"/>
      <c r="X10" s="17">
        <v>443</v>
      </c>
      <c r="Y10" s="17"/>
      <c r="Z10" s="17"/>
      <c r="AA10" s="17">
        <v>239</v>
      </c>
      <c r="AB10" s="17">
        <v>350</v>
      </c>
      <c r="AC10" s="17"/>
      <c r="AD10" s="17"/>
      <c r="AE10" s="17"/>
      <c r="AF10" s="17">
        <v>500</v>
      </c>
      <c r="AG10" s="17">
        <v>202</v>
      </c>
      <c r="AH10" s="17">
        <v>0</v>
      </c>
      <c r="AI10" s="17"/>
      <c r="AJ10" s="17">
        <f t="shared" si="0"/>
        <v>202</v>
      </c>
      <c r="AK10" s="17"/>
      <c r="AL10" s="17"/>
      <c r="AM10" s="17"/>
      <c r="AN10" s="17">
        <v>0</v>
      </c>
      <c r="AO10" s="17"/>
      <c r="AP10" s="17"/>
      <c r="AQ10" s="17"/>
      <c r="AR10" s="17"/>
      <c r="AS10" s="17"/>
      <c r="AT10" s="18" t="s">
        <v>123</v>
      </c>
    </row>
    <row r="11" spans="1:46" ht="12.75" customHeight="1">
      <c r="A11" s="19" t="s">
        <v>82</v>
      </c>
      <c r="B11" s="19"/>
      <c r="C11" s="19"/>
      <c r="D11" s="19"/>
      <c r="E11" s="20">
        <v>500</v>
      </c>
      <c r="F11" s="17">
        <v>0</v>
      </c>
      <c r="G11" s="17">
        <v>700</v>
      </c>
      <c r="H11" s="17">
        <v>450</v>
      </c>
      <c r="I11" s="15"/>
      <c r="J11" s="16">
        <v>926</v>
      </c>
      <c r="K11" s="15">
        <v>100</v>
      </c>
      <c r="L11" s="16"/>
      <c r="M11" s="16">
        <v>823</v>
      </c>
      <c r="N11" s="16">
        <v>200</v>
      </c>
      <c r="O11" s="16">
        <v>300</v>
      </c>
      <c r="P11" s="16">
        <v>64</v>
      </c>
      <c r="Q11" s="16"/>
      <c r="R11" s="17">
        <v>823</v>
      </c>
      <c r="S11" s="17"/>
      <c r="T11" s="17">
        <v>200</v>
      </c>
      <c r="U11" s="17">
        <v>98</v>
      </c>
      <c r="V11" s="17">
        <v>458</v>
      </c>
      <c r="W11" s="17"/>
      <c r="X11" s="17"/>
      <c r="Y11" s="17"/>
      <c r="Z11" s="17"/>
      <c r="AA11" s="17"/>
      <c r="AB11" s="17">
        <v>200</v>
      </c>
      <c r="AC11" s="17"/>
      <c r="AD11" s="17">
        <v>475</v>
      </c>
      <c r="AE11" s="17"/>
      <c r="AF11" s="17"/>
      <c r="AG11" s="17"/>
      <c r="AH11" s="17">
        <v>160</v>
      </c>
      <c r="AI11" s="17"/>
      <c r="AJ11" s="17">
        <f t="shared" si="0"/>
        <v>0</v>
      </c>
      <c r="AK11" s="17"/>
      <c r="AL11" s="17"/>
      <c r="AM11" s="17"/>
      <c r="AN11" s="17">
        <v>160</v>
      </c>
      <c r="AO11" s="17"/>
      <c r="AP11" s="17"/>
      <c r="AQ11" s="17"/>
      <c r="AR11" s="17"/>
      <c r="AS11" s="17">
        <v>160</v>
      </c>
      <c r="AT11" s="18" t="s">
        <v>122</v>
      </c>
    </row>
    <row r="12" spans="1:46" ht="12.75" customHeight="1">
      <c r="A12" s="19" t="s">
        <v>83</v>
      </c>
      <c r="B12" s="19"/>
      <c r="C12" s="19"/>
      <c r="D12" s="19"/>
      <c r="E12" s="20"/>
      <c r="F12" s="14">
        <v>0</v>
      </c>
      <c r="G12" s="14"/>
      <c r="H12" s="14">
        <v>200</v>
      </c>
      <c r="I12" s="15"/>
      <c r="J12" s="16" t="s">
        <v>2</v>
      </c>
      <c r="K12" s="15">
        <v>200</v>
      </c>
      <c r="L12" s="16"/>
      <c r="M12" s="16" t="s">
        <v>2</v>
      </c>
      <c r="N12" s="16">
        <v>500</v>
      </c>
      <c r="O12" s="16">
        <v>300</v>
      </c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>
        <v>0</v>
      </c>
      <c r="AI12" s="17"/>
      <c r="AJ12" s="17">
        <f t="shared" si="0"/>
        <v>0</v>
      </c>
      <c r="AK12" s="17"/>
      <c r="AL12" s="17"/>
      <c r="AM12" s="17"/>
      <c r="AN12" s="17">
        <v>0</v>
      </c>
      <c r="AO12" s="17"/>
      <c r="AP12" s="17"/>
      <c r="AQ12" s="17"/>
      <c r="AR12" s="17"/>
      <c r="AS12" s="17"/>
      <c r="AT12" s="18" t="s">
        <v>123</v>
      </c>
    </row>
    <row r="13" spans="1:46" s="86" customFormat="1" ht="12.75" customHeight="1">
      <c r="A13" s="82" t="s">
        <v>50</v>
      </c>
      <c r="B13" s="82"/>
      <c r="C13" s="82"/>
      <c r="D13" s="82"/>
      <c r="E13" s="82">
        <v>150</v>
      </c>
      <c r="F13" s="83">
        <v>178</v>
      </c>
      <c r="G13" s="83" t="s">
        <v>2</v>
      </c>
      <c r="H13" s="83">
        <v>178</v>
      </c>
      <c r="I13" s="84">
        <v>188</v>
      </c>
      <c r="J13" s="85" t="s">
        <v>2</v>
      </c>
      <c r="K13" s="84">
        <v>188</v>
      </c>
      <c r="L13" s="85"/>
      <c r="M13" s="85" t="s">
        <v>2</v>
      </c>
      <c r="N13" s="85">
        <v>300</v>
      </c>
      <c r="O13" s="85">
        <v>329</v>
      </c>
      <c r="P13" s="85">
        <v>201</v>
      </c>
      <c r="Q13" s="85"/>
      <c r="R13" s="83"/>
      <c r="S13" s="83"/>
      <c r="T13" s="83">
        <v>479</v>
      </c>
      <c r="U13" s="87">
        <v>236</v>
      </c>
      <c r="V13" s="87"/>
      <c r="W13" s="87"/>
      <c r="X13" s="87"/>
      <c r="Y13" s="87">
        <v>400</v>
      </c>
      <c r="Z13" s="87"/>
      <c r="AA13" s="87">
        <v>382</v>
      </c>
      <c r="AB13" s="88"/>
      <c r="AC13" s="87"/>
      <c r="AD13" s="92"/>
      <c r="AE13" s="92"/>
      <c r="AF13" s="92"/>
      <c r="AG13" s="93"/>
      <c r="AH13" s="93"/>
      <c r="AI13" s="93"/>
      <c r="AJ13" s="17">
        <f t="shared" si="0"/>
        <v>0</v>
      </c>
      <c r="AK13" s="93"/>
      <c r="AL13" s="93"/>
      <c r="AM13" s="93"/>
      <c r="AN13" s="93"/>
      <c r="AO13" s="93"/>
      <c r="AP13" s="93"/>
      <c r="AQ13" s="93"/>
      <c r="AR13" s="93"/>
      <c r="AS13" s="93"/>
      <c r="AT13" s="81" t="s">
        <v>120</v>
      </c>
    </row>
    <row r="14" spans="1:46" ht="12.75" customHeight="1">
      <c r="A14" s="19" t="s">
        <v>72</v>
      </c>
      <c r="B14" s="19"/>
      <c r="C14" s="19"/>
      <c r="D14" s="19"/>
      <c r="E14" s="20">
        <v>200</v>
      </c>
      <c r="F14" s="17">
        <v>0</v>
      </c>
      <c r="G14" s="17">
        <v>727</v>
      </c>
      <c r="H14" s="17">
        <v>125</v>
      </c>
      <c r="I14" s="15"/>
      <c r="J14" s="16">
        <v>736</v>
      </c>
      <c r="K14" s="15">
        <v>100</v>
      </c>
      <c r="L14" s="16"/>
      <c r="M14" s="16">
        <v>400</v>
      </c>
      <c r="N14" s="16"/>
      <c r="O14" s="16"/>
      <c r="P14" s="16">
        <v>64</v>
      </c>
      <c r="Q14" s="16"/>
      <c r="R14" s="17">
        <v>400</v>
      </c>
      <c r="S14" s="17"/>
      <c r="T14" s="17"/>
      <c r="U14" s="17"/>
      <c r="V14" s="17">
        <v>400</v>
      </c>
      <c r="W14" s="17"/>
      <c r="X14" s="17"/>
      <c r="Y14" s="17">
        <v>200</v>
      </c>
      <c r="Z14" s="17"/>
      <c r="AA14" s="17">
        <v>96</v>
      </c>
      <c r="AB14" s="17"/>
      <c r="AC14" s="17"/>
      <c r="AD14" s="17">
        <v>800</v>
      </c>
      <c r="AE14" s="17">
        <v>340</v>
      </c>
      <c r="AF14" s="17"/>
      <c r="AG14" s="17">
        <v>134</v>
      </c>
      <c r="AH14" s="17">
        <v>650</v>
      </c>
      <c r="AI14" s="17"/>
      <c r="AJ14" s="17">
        <f t="shared" si="0"/>
        <v>134</v>
      </c>
      <c r="AK14" s="17">
        <v>200</v>
      </c>
      <c r="AL14" s="17"/>
      <c r="AM14" s="17"/>
      <c r="AN14" s="17">
        <v>1320</v>
      </c>
      <c r="AO14" s="17"/>
      <c r="AP14" s="17"/>
      <c r="AQ14" s="17"/>
      <c r="AR14" s="17"/>
      <c r="AS14" s="17">
        <v>1320</v>
      </c>
      <c r="AT14" s="21" t="s">
        <v>170</v>
      </c>
    </row>
    <row r="15" spans="1:46" ht="12.75" customHeight="1">
      <c r="A15" s="19" t="s">
        <v>51</v>
      </c>
      <c r="B15" s="19"/>
      <c r="C15" s="19"/>
      <c r="D15" s="19"/>
      <c r="E15" s="20" t="s">
        <v>2</v>
      </c>
      <c r="F15" s="14">
        <v>0</v>
      </c>
      <c r="G15" s="14">
        <v>500</v>
      </c>
      <c r="H15" s="14" t="s">
        <v>2</v>
      </c>
      <c r="I15" s="15"/>
      <c r="J15" s="16">
        <v>500</v>
      </c>
      <c r="K15" s="15"/>
      <c r="L15" s="16"/>
      <c r="M15" s="16">
        <v>500</v>
      </c>
      <c r="N15" s="16"/>
      <c r="O15" s="16"/>
      <c r="P15" s="16"/>
      <c r="Q15" s="16"/>
      <c r="R15" s="17">
        <v>500</v>
      </c>
      <c r="S15" s="17"/>
      <c r="T15" s="17"/>
      <c r="U15" s="17"/>
      <c r="V15" s="17">
        <v>500</v>
      </c>
      <c r="W15" s="17"/>
      <c r="X15" s="17"/>
      <c r="Y15" s="17"/>
      <c r="Z15" s="17"/>
      <c r="AA15" s="17"/>
      <c r="AB15" s="17"/>
      <c r="AC15" s="17"/>
      <c r="AD15" s="17">
        <v>500</v>
      </c>
      <c r="AE15" s="17"/>
      <c r="AF15" s="17"/>
      <c r="AG15" s="17"/>
      <c r="AH15" s="17">
        <v>500</v>
      </c>
      <c r="AI15" s="17"/>
      <c r="AJ15" s="17">
        <f t="shared" si="0"/>
        <v>0</v>
      </c>
      <c r="AK15" s="17"/>
      <c r="AL15" s="17"/>
      <c r="AM15" s="17"/>
      <c r="AN15" s="17">
        <v>0</v>
      </c>
      <c r="AO15" s="17"/>
      <c r="AP15" s="17"/>
      <c r="AQ15" s="17"/>
      <c r="AR15" s="17"/>
      <c r="AS15" s="17"/>
      <c r="AT15" s="18"/>
    </row>
    <row r="16" spans="1:46" ht="12.75" customHeight="1">
      <c r="A16" s="19" t="s">
        <v>114</v>
      </c>
      <c r="B16" s="19"/>
      <c r="C16" s="19"/>
      <c r="D16" s="19"/>
      <c r="E16" s="20"/>
      <c r="F16" s="14"/>
      <c r="G16" s="14"/>
      <c r="H16" s="14"/>
      <c r="I16" s="15"/>
      <c r="J16" s="16"/>
      <c r="K16" s="15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>
        <v>1400</v>
      </c>
      <c r="Y16" s="17">
        <v>2800</v>
      </c>
      <c r="Z16" s="17"/>
      <c r="AA16" s="17">
        <v>2877</v>
      </c>
      <c r="AB16" s="17"/>
      <c r="AC16" s="17"/>
      <c r="AD16" s="17"/>
      <c r="AE16" s="17">
        <v>425</v>
      </c>
      <c r="AF16" s="17">
        <v>2800</v>
      </c>
      <c r="AG16" s="17">
        <v>2800</v>
      </c>
      <c r="AH16" s="17">
        <v>0</v>
      </c>
      <c r="AI16" s="17"/>
      <c r="AJ16" s="17">
        <f t="shared" si="0"/>
        <v>2800</v>
      </c>
      <c r="AK16" s="17">
        <v>500</v>
      </c>
      <c r="AL16" s="17"/>
      <c r="AM16" s="17"/>
      <c r="AN16" s="17">
        <v>0</v>
      </c>
      <c r="AO16" s="17"/>
      <c r="AP16" s="17"/>
      <c r="AQ16" s="17"/>
      <c r="AR16" s="17"/>
      <c r="AS16" s="17"/>
      <c r="AT16" s="18" t="s">
        <v>123</v>
      </c>
    </row>
    <row r="17" spans="1:46" ht="12.75" customHeight="1">
      <c r="A17" s="19" t="s">
        <v>80</v>
      </c>
      <c r="B17" s="19"/>
      <c r="C17" s="19"/>
      <c r="D17" s="19"/>
      <c r="E17" s="20"/>
      <c r="F17" s="17">
        <v>0</v>
      </c>
      <c r="G17" s="17" t="s">
        <v>2</v>
      </c>
      <c r="H17" s="17">
        <v>121</v>
      </c>
      <c r="I17" s="15"/>
      <c r="J17" s="16" t="s">
        <v>2</v>
      </c>
      <c r="K17" s="15"/>
      <c r="L17" s="16"/>
      <c r="M17" s="16"/>
      <c r="N17" s="16"/>
      <c r="O17" s="16"/>
      <c r="P17" s="16"/>
      <c r="Q17" s="16"/>
      <c r="R17" s="17"/>
      <c r="S17" s="17">
        <v>171</v>
      </c>
      <c r="T17" s="17"/>
      <c r="U17" s="17"/>
      <c r="V17" s="17"/>
      <c r="W17" s="17">
        <v>171</v>
      </c>
      <c r="X17" s="17">
        <v>171</v>
      </c>
      <c r="Y17" s="17">
        <v>375</v>
      </c>
      <c r="Z17" s="17"/>
      <c r="AA17" s="17">
        <v>263</v>
      </c>
      <c r="AB17" s="17"/>
      <c r="AC17" s="17">
        <v>278</v>
      </c>
      <c r="AD17" s="17"/>
      <c r="AE17" s="17">
        <v>278</v>
      </c>
      <c r="AF17" s="17">
        <v>440</v>
      </c>
      <c r="AG17" s="17">
        <v>305</v>
      </c>
      <c r="AH17" s="17">
        <v>0</v>
      </c>
      <c r="AI17" s="17">
        <v>307</v>
      </c>
      <c r="AJ17" s="17">
        <f t="shared" si="0"/>
        <v>-2</v>
      </c>
      <c r="AK17" s="17">
        <v>307</v>
      </c>
      <c r="AL17" s="17"/>
      <c r="AM17" s="17"/>
      <c r="AN17" s="17">
        <v>0</v>
      </c>
      <c r="AO17" s="17"/>
      <c r="AP17" s="17"/>
      <c r="AQ17" s="17"/>
      <c r="AR17" s="17"/>
      <c r="AS17" s="17"/>
      <c r="AT17" s="21" t="s">
        <v>123</v>
      </c>
    </row>
    <row r="18" spans="1:46" ht="12.75" customHeight="1">
      <c r="A18" s="22" t="s">
        <v>4</v>
      </c>
      <c r="B18" s="22"/>
      <c r="C18" s="22"/>
      <c r="D18" s="22"/>
      <c r="E18" s="20">
        <v>100</v>
      </c>
      <c r="F18" s="17">
        <v>0</v>
      </c>
      <c r="G18" s="17">
        <v>800</v>
      </c>
      <c r="H18" s="17">
        <v>50</v>
      </c>
      <c r="I18" s="15"/>
      <c r="J18" s="16">
        <v>800</v>
      </c>
      <c r="K18" s="15">
        <v>100</v>
      </c>
      <c r="L18" s="16"/>
      <c r="M18" s="16">
        <v>800</v>
      </c>
      <c r="N18" s="16"/>
      <c r="O18" s="16"/>
      <c r="P18" s="16"/>
      <c r="Q18" s="16"/>
      <c r="R18" s="17">
        <v>800</v>
      </c>
      <c r="S18" s="17"/>
      <c r="T18" s="17"/>
      <c r="U18" s="17"/>
      <c r="V18" s="17">
        <v>800</v>
      </c>
      <c r="W18" s="17"/>
      <c r="X18" s="17"/>
      <c r="Y18" s="17"/>
      <c r="Z18" s="17"/>
      <c r="AA18" s="17"/>
      <c r="AB18" s="17"/>
      <c r="AC18" s="17"/>
      <c r="AD18" s="17">
        <v>800</v>
      </c>
      <c r="AE18" s="17"/>
      <c r="AF18" s="17"/>
      <c r="AG18" s="17"/>
      <c r="AH18" s="17">
        <v>800</v>
      </c>
      <c r="AI18" s="17"/>
      <c r="AJ18" s="17">
        <f t="shared" si="0"/>
        <v>0</v>
      </c>
      <c r="AK18" s="17"/>
      <c r="AL18" s="17"/>
      <c r="AM18" s="17"/>
      <c r="AN18" s="17">
        <v>800</v>
      </c>
      <c r="AO18" s="17"/>
      <c r="AP18" s="17"/>
      <c r="AQ18" s="17"/>
      <c r="AR18" s="17"/>
      <c r="AS18" s="17">
        <v>800</v>
      </c>
      <c r="AT18" s="21" t="s">
        <v>122</v>
      </c>
    </row>
    <row r="19" spans="1:46" ht="19.5" customHeight="1">
      <c r="A19" s="106" t="s">
        <v>68</v>
      </c>
      <c r="B19" s="106"/>
      <c r="C19" s="106"/>
      <c r="D19" s="106"/>
      <c r="E19" s="106"/>
      <c r="F19" s="10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 customHeight="1">
      <c r="A20" s="22" t="s">
        <v>78</v>
      </c>
      <c r="B20" s="22"/>
      <c r="C20" s="22"/>
      <c r="D20" s="22"/>
      <c r="E20" s="20">
        <v>250</v>
      </c>
      <c r="F20" s="14">
        <v>0</v>
      </c>
      <c r="G20" s="14">
        <v>800</v>
      </c>
      <c r="H20" s="14">
        <v>225</v>
      </c>
      <c r="I20" s="15"/>
      <c r="J20" s="16">
        <v>900</v>
      </c>
      <c r="K20" s="15">
        <v>200</v>
      </c>
      <c r="L20" s="16"/>
      <c r="M20" s="16">
        <v>900</v>
      </c>
      <c r="N20" s="16"/>
      <c r="O20" s="16">
        <v>450</v>
      </c>
      <c r="P20" s="16">
        <v>256</v>
      </c>
      <c r="Q20" s="16"/>
      <c r="R20" s="17">
        <v>900</v>
      </c>
      <c r="S20" s="17"/>
      <c r="T20" s="17">
        <v>500</v>
      </c>
      <c r="U20" s="17">
        <v>344</v>
      </c>
      <c r="V20" s="17">
        <v>900</v>
      </c>
      <c r="W20" s="17"/>
      <c r="X20" s="71"/>
      <c r="Y20" s="17">
        <v>500</v>
      </c>
      <c r="Z20" s="17"/>
      <c r="AA20" s="17">
        <v>239</v>
      </c>
      <c r="AB20" s="17"/>
      <c r="AC20" s="17"/>
      <c r="AD20" s="17">
        <v>900</v>
      </c>
      <c r="AE20" s="17"/>
      <c r="AF20" s="17">
        <v>500</v>
      </c>
      <c r="AG20" s="17">
        <v>224</v>
      </c>
      <c r="AH20" s="17">
        <v>776</v>
      </c>
      <c r="AI20" s="17"/>
      <c r="AJ20" s="17">
        <f aca="true" t="shared" si="1" ref="AJ20:AJ25">SUM(AG20-AI20)</f>
        <v>224</v>
      </c>
      <c r="AK20" s="17"/>
      <c r="AL20" s="17"/>
      <c r="AM20" s="17">
        <v>100</v>
      </c>
      <c r="AN20" s="17">
        <v>776</v>
      </c>
      <c r="AO20" s="17"/>
      <c r="AP20" s="17"/>
      <c r="AQ20" s="17"/>
      <c r="AR20" s="17"/>
      <c r="AS20" s="17">
        <v>776</v>
      </c>
      <c r="AT20" s="21" t="s">
        <v>122</v>
      </c>
    </row>
    <row r="21" spans="1:46" ht="12.75" customHeight="1">
      <c r="A21" s="22" t="s">
        <v>113</v>
      </c>
      <c r="B21" s="22"/>
      <c r="C21" s="22"/>
      <c r="D21" s="22"/>
      <c r="E21" s="20"/>
      <c r="F21" s="14"/>
      <c r="G21" s="14"/>
      <c r="H21" s="14"/>
      <c r="I21" s="15"/>
      <c r="J21" s="16"/>
      <c r="K21" s="15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>
        <v>350</v>
      </c>
      <c r="Y21" s="17"/>
      <c r="Z21" s="17"/>
      <c r="AA21" s="17">
        <v>153</v>
      </c>
      <c r="AB21" s="17"/>
      <c r="AC21" s="17"/>
      <c r="AD21" s="17"/>
      <c r="AE21" s="17"/>
      <c r="AF21" s="17">
        <v>200</v>
      </c>
      <c r="AG21" s="17">
        <v>90</v>
      </c>
      <c r="AH21" s="17">
        <v>0</v>
      </c>
      <c r="AI21" s="17"/>
      <c r="AJ21" s="17">
        <f t="shared" si="1"/>
        <v>90</v>
      </c>
      <c r="AK21" s="17"/>
      <c r="AL21" s="17"/>
      <c r="AM21" s="17"/>
      <c r="AN21" s="17">
        <v>0</v>
      </c>
      <c r="AO21" s="17"/>
      <c r="AP21" s="17"/>
      <c r="AQ21" s="17"/>
      <c r="AR21" s="17"/>
      <c r="AS21" s="17"/>
      <c r="AT21" s="21" t="s">
        <v>123</v>
      </c>
    </row>
    <row r="22" spans="1:46" ht="12.75" customHeight="1">
      <c r="A22" s="95" t="s">
        <v>160</v>
      </c>
      <c r="B22" s="95"/>
      <c r="C22" s="95"/>
      <c r="D22" s="95"/>
      <c r="E22" s="16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>
        <v>90</v>
      </c>
      <c r="AH22" s="17">
        <v>1000</v>
      </c>
      <c r="AI22" s="17"/>
      <c r="AJ22" s="17">
        <f t="shared" si="1"/>
        <v>90</v>
      </c>
      <c r="AK22" s="17"/>
      <c r="AL22" s="17"/>
      <c r="AM22" s="17"/>
      <c r="AN22" s="17">
        <v>1000</v>
      </c>
      <c r="AO22" s="17"/>
      <c r="AP22" s="17"/>
      <c r="AQ22" s="17"/>
      <c r="AR22" s="17"/>
      <c r="AS22" s="17">
        <v>1000</v>
      </c>
      <c r="AT22" s="21" t="s">
        <v>122</v>
      </c>
    </row>
    <row r="23" spans="1:46" ht="12.75" customHeight="1">
      <c r="A23" s="19" t="s">
        <v>90</v>
      </c>
      <c r="B23" s="19"/>
      <c r="C23" s="19"/>
      <c r="D23" s="19"/>
      <c r="E23" s="20"/>
      <c r="F23" s="16"/>
      <c r="G23" s="16"/>
      <c r="H23" s="16">
        <v>86</v>
      </c>
      <c r="I23" s="15"/>
      <c r="J23" s="16">
        <v>18</v>
      </c>
      <c r="K23" s="15"/>
      <c r="L23" s="16"/>
      <c r="M23" s="16">
        <v>118</v>
      </c>
      <c r="N23" s="16"/>
      <c r="O23" s="16"/>
      <c r="P23" s="16"/>
      <c r="Q23" s="16"/>
      <c r="R23" s="17">
        <v>500</v>
      </c>
      <c r="S23" s="17"/>
      <c r="T23" s="17"/>
      <c r="U23" s="17"/>
      <c r="V23" s="17">
        <v>500</v>
      </c>
      <c r="W23" s="17"/>
      <c r="X23" s="17"/>
      <c r="Y23" s="17"/>
      <c r="Z23" s="17"/>
      <c r="AA23" s="17"/>
      <c r="AB23" s="17"/>
      <c r="AC23" s="17"/>
      <c r="AD23" s="17">
        <v>500</v>
      </c>
      <c r="AE23" s="17"/>
      <c r="AF23" s="17"/>
      <c r="AG23" s="17"/>
      <c r="AH23" s="17">
        <v>500</v>
      </c>
      <c r="AI23" s="17"/>
      <c r="AJ23" s="17">
        <f t="shared" si="1"/>
        <v>0</v>
      </c>
      <c r="AK23" s="17"/>
      <c r="AL23" s="17"/>
      <c r="AM23" s="17"/>
      <c r="AN23" s="17">
        <v>0</v>
      </c>
      <c r="AO23" s="17"/>
      <c r="AP23" s="17"/>
      <c r="AQ23" s="17"/>
      <c r="AR23" s="17"/>
      <c r="AS23" s="17"/>
      <c r="AT23" s="21"/>
    </row>
    <row r="24" spans="1:46" ht="12.75" customHeight="1">
      <c r="A24" s="19" t="s">
        <v>87</v>
      </c>
      <c r="B24" s="19"/>
      <c r="C24" s="19"/>
      <c r="D24" s="19"/>
      <c r="E24" s="20">
        <v>100</v>
      </c>
      <c r="F24" s="16">
        <v>0</v>
      </c>
      <c r="G24" s="16">
        <v>1200</v>
      </c>
      <c r="H24" s="16"/>
      <c r="I24" s="15"/>
      <c r="J24" s="16">
        <v>900</v>
      </c>
      <c r="K24" s="15"/>
      <c r="L24" s="16"/>
      <c r="M24" s="16">
        <v>400</v>
      </c>
      <c r="N24" s="16"/>
      <c r="O24" s="16"/>
      <c r="P24" s="16"/>
      <c r="Q24" s="16"/>
      <c r="R24" s="17">
        <v>400</v>
      </c>
      <c r="S24" s="17"/>
      <c r="T24" s="17"/>
      <c r="U24" s="17"/>
      <c r="V24" s="17">
        <v>400</v>
      </c>
      <c r="W24" s="17"/>
      <c r="X24" s="17"/>
      <c r="Y24" s="17"/>
      <c r="Z24" s="17"/>
      <c r="AA24" s="17"/>
      <c r="AB24" s="17"/>
      <c r="AC24" s="17"/>
      <c r="AD24" s="17">
        <v>400</v>
      </c>
      <c r="AE24" s="17"/>
      <c r="AF24" s="17"/>
      <c r="AG24" s="17"/>
      <c r="AH24" s="17">
        <v>400</v>
      </c>
      <c r="AI24" s="17"/>
      <c r="AJ24" s="17">
        <f t="shared" si="1"/>
        <v>0</v>
      </c>
      <c r="AK24" s="17"/>
      <c r="AL24" s="17"/>
      <c r="AM24" s="17"/>
      <c r="AN24" s="17">
        <v>0</v>
      </c>
      <c r="AO24" s="17"/>
      <c r="AP24" s="17"/>
      <c r="AQ24" s="17"/>
      <c r="AR24" s="17"/>
      <c r="AS24" s="17"/>
      <c r="AT24" s="21"/>
    </row>
    <row r="25" spans="1:46" ht="12.75" customHeight="1">
      <c r="A25" s="23" t="s">
        <v>84</v>
      </c>
      <c r="B25" s="23"/>
      <c r="C25" s="23"/>
      <c r="D25" s="23"/>
      <c r="E25" s="24"/>
      <c r="F25" s="16">
        <v>100</v>
      </c>
      <c r="G25" s="16">
        <v>100</v>
      </c>
      <c r="H25" s="16" t="s">
        <v>2</v>
      </c>
      <c r="I25" s="15"/>
      <c r="J25" s="25">
        <v>100</v>
      </c>
      <c r="K25" s="15"/>
      <c r="L25" s="26"/>
      <c r="M25" s="26">
        <v>100</v>
      </c>
      <c r="N25" s="26"/>
      <c r="O25" s="26"/>
      <c r="P25" s="26"/>
      <c r="Q25" s="26"/>
      <c r="R25" s="27">
        <v>100</v>
      </c>
      <c r="S25" s="27"/>
      <c r="T25" s="27"/>
      <c r="U25" s="27"/>
      <c r="V25" s="27">
        <v>100</v>
      </c>
      <c r="W25" s="27"/>
      <c r="X25" s="27"/>
      <c r="Y25" s="27"/>
      <c r="Z25" s="27"/>
      <c r="AA25" s="27"/>
      <c r="AB25" s="27"/>
      <c r="AC25" s="27"/>
      <c r="AD25" s="27">
        <v>100</v>
      </c>
      <c r="AE25" s="27"/>
      <c r="AF25" s="27"/>
      <c r="AG25" s="27"/>
      <c r="AH25" s="27">
        <v>100</v>
      </c>
      <c r="AI25" s="27"/>
      <c r="AJ25" s="17">
        <f t="shared" si="1"/>
        <v>0</v>
      </c>
      <c r="AK25" s="27"/>
      <c r="AL25" s="27"/>
      <c r="AM25" s="27"/>
      <c r="AN25" s="27">
        <v>0</v>
      </c>
      <c r="AO25" s="27"/>
      <c r="AP25" s="27"/>
      <c r="AQ25" s="27"/>
      <c r="AR25" s="27"/>
      <c r="AS25" s="27"/>
      <c r="AT25" s="28"/>
    </row>
    <row r="26" spans="1:46" s="1" customFormat="1" ht="19.5" customHeight="1">
      <c r="A26" s="106" t="s">
        <v>5</v>
      </c>
      <c r="B26" s="106"/>
      <c r="C26" s="106"/>
      <c r="D26" s="106"/>
      <c r="E26" s="106"/>
      <c r="F26" s="10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 customHeight="1">
      <c r="A27" s="19" t="s">
        <v>73</v>
      </c>
      <c r="B27" s="19"/>
      <c r="C27" s="19"/>
      <c r="D27" s="19"/>
      <c r="E27" s="20">
        <v>100</v>
      </c>
      <c r="F27" s="14">
        <v>0</v>
      </c>
      <c r="G27" s="14">
        <v>200</v>
      </c>
      <c r="H27" s="14">
        <v>123</v>
      </c>
      <c r="I27" s="15"/>
      <c r="J27" s="16">
        <v>200</v>
      </c>
      <c r="K27" s="15">
        <v>125</v>
      </c>
      <c r="L27" s="16"/>
      <c r="M27" s="16">
        <v>500</v>
      </c>
      <c r="N27" s="16"/>
      <c r="O27" s="16">
        <v>250</v>
      </c>
      <c r="P27" s="16"/>
      <c r="Q27" s="16"/>
      <c r="R27" s="17">
        <v>500</v>
      </c>
      <c r="S27" s="17">
        <v>250</v>
      </c>
      <c r="T27" s="17"/>
      <c r="U27" s="17">
        <v>107</v>
      </c>
      <c r="V27" s="17">
        <v>500</v>
      </c>
      <c r="W27" s="17"/>
      <c r="X27" s="17">
        <v>200</v>
      </c>
      <c r="Y27" s="17">
        <v>150</v>
      </c>
      <c r="Z27" s="17"/>
      <c r="AA27" s="17"/>
      <c r="AB27" s="17"/>
      <c r="AC27" s="17"/>
      <c r="AD27" s="17">
        <v>500</v>
      </c>
      <c r="AE27" s="17">
        <v>130</v>
      </c>
      <c r="AF27" s="17"/>
      <c r="AG27" s="17">
        <v>90</v>
      </c>
      <c r="AH27" s="17">
        <v>500</v>
      </c>
      <c r="AI27" s="17"/>
      <c r="AJ27" s="17">
        <f>SUM(AG27-AI27)</f>
        <v>90</v>
      </c>
      <c r="AK27" s="17"/>
      <c r="AL27" s="17"/>
      <c r="AM27" s="17"/>
      <c r="AN27" s="17">
        <v>500</v>
      </c>
      <c r="AO27" s="17"/>
      <c r="AP27" s="17"/>
      <c r="AQ27" s="17"/>
      <c r="AR27" s="17"/>
      <c r="AS27" s="17">
        <v>500</v>
      </c>
      <c r="AT27" s="21" t="s">
        <v>125</v>
      </c>
    </row>
    <row r="28" spans="1:46" ht="12.75" customHeight="1">
      <c r="A28" s="19" t="s">
        <v>117</v>
      </c>
      <c r="B28" s="19"/>
      <c r="C28" s="19"/>
      <c r="D28" s="19"/>
      <c r="E28" s="20"/>
      <c r="F28" s="14">
        <v>0</v>
      </c>
      <c r="G28" s="14">
        <v>600</v>
      </c>
      <c r="H28" s="14">
        <v>0</v>
      </c>
      <c r="I28" s="15"/>
      <c r="J28" s="16">
        <v>550</v>
      </c>
      <c r="K28" s="15"/>
      <c r="L28" s="16"/>
      <c r="M28" s="16">
        <v>550</v>
      </c>
      <c r="N28" s="16"/>
      <c r="O28" s="16"/>
      <c r="P28" s="16"/>
      <c r="Q28" s="16"/>
      <c r="R28" s="17">
        <v>600</v>
      </c>
      <c r="S28" s="17"/>
      <c r="T28" s="17"/>
      <c r="U28" s="17"/>
      <c r="V28" s="17">
        <v>600</v>
      </c>
      <c r="W28" s="17"/>
      <c r="X28" s="17"/>
      <c r="Y28" s="17"/>
      <c r="Z28" s="17"/>
      <c r="AA28" s="17"/>
      <c r="AB28" s="17"/>
      <c r="AC28" s="17"/>
      <c r="AD28" s="17">
        <v>600</v>
      </c>
      <c r="AE28" s="17"/>
      <c r="AF28" s="17"/>
      <c r="AG28" s="17"/>
      <c r="AH28" s="17">
        <v>600</v>
      </c>
      <c r="AI28" s="17"/>
      <c r="AJ28" s="17">
        <f>SUM(AG28-AI28)</f>
        <v>0</v>
      </c>
      <c r="AK28" s="17"/>
      <c r="AL28" s="17"/>
      <c r="AM28" s="17"/>
      <c r="AN28" s="17">
        <v>600</v>
      </c>
      <c r="AO28" s="17"/>
      <c r="AP28" s="17"/>
      <c r="AQ28" s="17"/>
      <c r="AR28" s="17"/>
      <c r="AS28" s="17">
        <v>600</v>
      </c>
      <c r="AT28" s="21" t="s">
        <v>125</v>
      </c>
    </row>
    <row r="29" spans="1:46" ht="12.75" customHeight="1">
      <c r="A29" s="19" t="s">
        <v>146</v>
      </c>
      <c r="B29" s="19"/>
      <c r="C29" s="19"/>
      <c r="D29" s="19"/>
      <c r="E29" s="20"/>
      <c r="F29" s="14"/>
      <c r="G29" s="14"/>
      <c r="H29" s="14"/>
      <c r="I29" s="15"/>
      <c r="J29" s="16"/>
      <c r="K29" s="15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>
        <v>100</v>
      </c>
      <c r="AI29" s="17"/>
      <c r="AJ29" s="17">
        <f>SUM(AG29-AI29)</f>
        <v>0</v>
      </c>
      <c r="AK29" s="17"/>
      <c r="AL29" s="17"/>
      <c r="AM29" s="17"/>
      <c r="AN29" s="17">
        <v>100</v>
      </c>
      <c r="AO29" s="17"/>
      <c r="AP29" s="17"/>
      <c r="AQ29" s="17"/>
      <c r="AR29" s="17"/>
      <c r="AS29" s="17">
        <v>100</v>
      </c>
      <c r="AT29" s="21" t="s">
        <v>125</v>
      </c>
    </row>
    <row r="30" spans="1:46" s="1" customFormat="1" ht="19.5" customHeight="1">
      <c r="A30" s="118" t="s">
        <v>7</v>
      </c>
      <c r="B30" s="118"/>
      <c r="C30" s="118"/>
      <c r="D30" s="118"/>
      <c r="E30" s="118"/>
      <c r="F30" s="118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 customHeight="1">
      <c r="A31" s="12" t="s">
        <v>66</v>
      </c>
      <c r="B31" s="12"/>
      <c r="C31" s="12"/>
      <c r="D31" s="12"/>
      <c r="E31" s="13">
        <v>100</v>
      </c>
      <c r="F31" s="14">
        <v>100</v>
      </c>
      <c r="G31" s="14">
        <v>100</v>
      </c>
      <c r="H31" s="14">
        <v>100</v>
      </c>
      <c r="I31" s="15">
        <v>100</v>
      </c>
      <c r="J31" s="16">
        <v>200</v>
      </c>
      <c r="K31" s="15">
        <v>50</v>
      </c>
      <c r="L31" s="16"/>
      <c r="M31" s="16">
        <v>200</v>
      </c>
      <c r="N31" s="16"/>
      <c r="O31" s="16"/>
      <c r="P31" s="16"/>
      <c r="Q31" s="16"/>
      <c r="R31" s="17">
        <v>300</v>
      </c>
      <c r="S31" s="17"/>
      <c r="T31" s="17"/>
      <c r="U31" s="17"/>
      <c r="V31" s="17">
        <v>300</v>
      </c>
      <c r="W31" s="17"/>
      <c r="X31" s="17"/>
      <c r="Y31" s="17"/>
      <c r="Z31" s="17"/>
      <c r="AA31" s="17"/>
      <c r="AB31" s="17"/>
      <c r="AC31" s="17"/>
      <c r="AD31" s="17">
        <v>300</v>
      </c>
      <c r="AE31" s="17"/>
      <c r="AF31" s="17"/>
      <c r="AG31" s="17"/>
      <c r="AH31" s="17">
        <v>100</v>
      </c>
      <c r="AI31" s="17"/>
      <c r="AJ31" s="17">
        <f>SUM(AG31-AI31)</f>
        <v>0</v>
      </c>
      <c r="AK31" s="17"/>
      <c r="AL31" s="17"/>
      <c r="AM31" s="17"/>
      <c r="AN31" s="17">
        <v>100</v>
      </c>
      <c r="AO31" s="17"/>
      <c r="AP31" s="17"/>
      <c r="AQ31" s="17"/>
      <c r="AR31" s="17"/>
      <c r="AS31" s="17">
        <v>100</v>
      </c>
      <c r="AT31" s="21" t="s">
        <v>122</v>
      </c>
    </row>
    <row r="32" spans="1:46" ht="12.75" customHeight="1">
      <c r="A32" s="23" t="s">
        <v>10</v>
      </c>
      <c r="B32" s="23"/>
      <c r="C32" s="23"/>
      <c r="D32" s="23"/>
      <c r="E32" s="24"/>
      <c r="F32" s="29"/>
      <c r="G32" s="29"/>
      <c r="H32" s="14">
        <v>0</v>
      </c>
      <c r="I32" s="15"/>
      <c r="J32" s="25">
        <v>750</v>
      </c>
      <c r="K32" s="15">
        <v>100</v>
      </c>
      <c r="L32" s="25"/>
      <c r="M32" s="25">
        <v>700</v>
      </c>
      <c r="N32" s="25"/>
      <c r="O32" s="25"/>
      <c r="P32" s="25">
        <v>100</v>
      </c>
      <c r="Q32" s="25"/>
      <c r="R32" s="30">
        <v>500</v>
      </c>
      <c r="S32" s="30"/>
      <c r="T32" s="30"/>
      <c r="U32" s="30"/>
      <c r="V32" s="30">
        <v>600</v>
      </c>
      <c r="W32" s="30"/>
      <c r="X32" s="30">
        <v>300</v>
      </c>
      <c r="Y32" s="30"/>
      <c r="Z32" s="30"/>
      <c r="AA32" s="30">
        <v>143</v>
      </c>
      <c r="AB32" s="30"/>
      <c r="AC32" s="30"/>
      <c r="AD32" s="30">
        <v>900</v>
      </c>
      <c r="AE32" s="30">
        <v>210</v>
      </c>
      <c r="AF32" s="30"/>
      <c r="AG32" s="30">
        <v>90</v>
      </c>
      <c r="AH32" s="30">
        <v>810</v>
      </c>
      <c r="AI32" s="30"/>
      <c r="AJ32" s="17">
        <f>SUM(AG32-AI32)</f>
        <v>90</v>
      </c>
      <c r="AK32" s="30">
        <v>200</v>
      </c>
      <c r="AL32" s="30"/>
      <c r="AM32" s="30">
        <v>70</v>
      </c>
      <c r="AN32" s="30">
        <v>810</v>
      </c>
      <c r="AO32" s="30"/>
      <c r="AP32" s="30"/>
      <c r="AQ32" s="30"/>
      <c r="AR32" s="30"/>
      <c r="AS32" s="30">
        <v>810</v>
      </c>
      <c r="AT32" s="21" t="s">
        <v>122</v>
      </c>
    </row>
    <row r="33" spans="1:46" ht="12.75">
      <c r="A33" s="31"/>
      <c r="B33" s="31"/>
      <c r="C33" s="31"/>
      <c r="D33" s="31"/>
      <c r="E33" s="32"/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4"/>
      <c r="T33" s="34"/>
      <c r="U33" s="34"/>
      <c r="V33" s="72"/>
      <c r="W33" s="34"/>
      <c r="X33" s="34"/>
      <c r="Y33" s="34"/>
      <c r="Z33" s="34"/>
      <c r="AA33" s="34"/>
      <c r="AB33" s="34"/>
      <c r="AC33" s="34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33"/>
    </row>
    <row r="34" spans="1:46" ht="12.75">
      <c r="A34" s="103"/>
      <c r="B34" s="103"/>
      <c r="C34" s="103"/>
      <c r="D34" s="103"/>
      <c r="E34" s="103"/>
      <c r="F34" s="103"/>
      <c r="G34" s="3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4"/>
      <c r="T34" s="34"/>
      <c r="U34" s="34"/>
      <c r="V34" s="72"/>
      <c r="W34" s="34"/>
      <c r="X34" s="34"/>
      <c r="Y34" s="34"/>
      <c r="Z34" s="34"/>
      <c r="AA34" s="34"/>
      <c r="AB34" s="34"/>
      <c r="AC34" s="34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33"/>
    </row>
    <row r="35" spans="1:46" ht="12.75">
      <c r="A35" s="35"/>
      <c r="B35" s="35"/>
      <c r="C35" s="35"/>
      <c r="D35" s="35"/>
      <c r="E35" s="35"/>
      <c r="F35" s="35"/>
      <c r="G35" s="3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34"/>
      <c r="T35" s="34"/>
      <c r="U35" s="34"/>
      <c r="V35" s="72"/>
      <c r="W35" s="34"/>
      <c r="X35" s="34"/>
      <c r="Y35" s="34"/>
      <c r="Z35" s="34"/>
      <c r="AA35" s="34"/>
      <c r="AB35" s="34"/>
      <c r="AC35" s="34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33"/>
    </row>
    <row r="36" spans="1:46" ht="12.75">
      <c r="A36" s="112" t="s">
        <v>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</row>
    <row r="37" spans="1:46" ht="18">
      <c r="A37" s="114" t="s">
        <v>70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</row>
    <row r="38" spans="1:46" ht="53.25" customHeight="1">
      <c r="A38" s="36" t="s">
        <v>0</v>
      </c>
      <c r="B38" s="9" t="s">
        <v>174</v>
      </c>
      <c r="C38" s="9"/>
      <c r="D38" s="9" t="s">
        <v>184</v>
      </c>
      <c r="E38" s="37" t="s">
        <v>74</v>
      </c>
      <c r="F38" s="9" t="s">
        <v>76</v>
      </c>
      <c r="G38" s="9" t="s">
        <v>92</v>
      </c>
      <c r="H38" s="9" t="s">
        <v>89</v>
      </c>
      <c r="I38" s="10" t="s">
        <v>93</v>
      </c>
      <c r="J38" s="9" t="s">
        <v>99</v>
      </c>
      <c r="K38" s="9" t="s">
        <v>97</v>
      </c>
      <c r="L38" s="10" t="s">
        <v>96</v>
      </c>
      <c r="M38" s="9" t="s">
        <v>98</v>
      </c>
      <c r="N38" s="9" t="s">
        <v>100</v>
      </c>
      <c r="O38" s="9" t="s">
        <v>101</v>
      </c>
      <c r="P38" s="9" t="s">
        <v>105</v>
      </c>
      <c r="Q38" s="10" t="s">
        <v>104</v>
      </c>
      <c r="R38" s="9" t="s">
        <v>102</v>
      </c>
      <c r="S38" s="9" t="s">
        <v>106</v>
      </c>
      <c r="T38" s="9" t="s">
        <v>107</v>
      </c>
      <c r="U38" s="9" t="s">
        <v>109</v>
      </c>
      <c r="V38" s="10" t="s">
        <v>108</v>
      </c>
      <c r="W38" s="10" t="s">
        <v>110</v>
      </c>
      <c r="X38" s="10" t="s">
        <v>112</v>
      </c>
      <c r="Y38" s="10" t="s">
        <v>111</v>
      </c>
      <c r="Z38" s="10" t="s">
        <v>141</v>
      </c>
      <c r="AA38" s="10" t="s">
        <v>135</v>
      </c>
      <c r="AB38" s="10" t="s">
        <v>139</v>
      </c>
      <c r="AC38" s="10" t="s">
        <v>138</v>
      </c>
      <c r="AD38" s="10" t="s">
        <v>136</v>
      </c>
      <c r="AE38" s="10" t="s">
        <v>143</v>
      </c>
      <c r="AF38" s="10" t="s">
        <v>144</v>
      </c>
      <c r="AG38" s="9" t="s">
        <v>145</v>
      </c>
      <c r="AH38" s="10" t="s">
        <v>147</v>
      </c>
      <c r="AI38" s="10" t="s">
        <v>149</v>
      </c>
      <c r="AJ38" s="10" t="s">
        <v>172</v>
      </c>
      <c r="AK38" s="10" t="s">
        <v>165</v>
      </c>
      <c r="AL38" s="10" t="s">
        <v>166</v>
      </c>
      <c r="AM38" s="9" t="s">
        <v>175</v>
      </c>
      <c r="AN38" s="10" t="s">
        <v>167</v>
      </c>
      <c r="AO38" s="10" t="s">
        <v>173</v>
      </c>
      <c r="AP38" s="10" t="s">
        <v>177</v>
      </c>
      <c r="AQ38" s="10" t="s">
        <v>176</v>
      </c>
      <c r="AR38" s="9" t="s">
        <v>186</v>
      </c>
      <c r="AS38" s="10" t="s">
        <v>178</v>
      </c>
      <c r="AT38" s="9" t="s">
        <v>179</v>
      </c>
    </row>
    <row r="39" spans="1:46" ht="19.5" customHeight="1">
      <c r="A39" s="116" t="s">
        <v>11</v>
      </c>
      <c r="B39" s="116"/>
      <c r="C39" s="116"/>
      <c r="D39" s="116"/>
      <c r="E39" s="116"/>
      <c r="F39" s="116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 customHeight="1">
      <c r="A40" s="6" t="s">
        <v>50</v>
      </c>
      <c r="B40" s="6"/>
      <c r="C40" s="6"/>
      <c r="D40" s="6"/>
      <c r="E40" s="38"/>
      <c r="F40" s="14"/>
      <c r="G40" s="14"/>
      <c r="H40" s="14"/>
      <c r="I40" s="39"/>
      <c r="J40" s="40"/>
      <c r="K40" s="41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>
        <v>200</v>
      </c>
      <c r="AG40" s="40">
        <v>90</v>
      </c>
      <c r="AH40" s="40">
        <v>0</v>
      </c>
      <c r="AI40" s="40"/>
      <c r="AJ40" s="17">
        <f>SUM(AG40-AI40)</f>
        <v>90</v>
      </c>
      <c r="AK40" s="40"/>
      <c r="AL40" s="40"/>
      <c r="AM40" s="40">
        <v>50</v>
      </c>
      <c r="AN40" s="40"/>
      <c r="AO40" s="40"/>
      <c r="AP40" s="40"/>
      <c r="AQ40" s="40"/>
      <c r="AR40" s="40"/>
      <c r="AS40" s="40"/>
      <c r="AT40" s="18" t="s">
        <v>123</v>
      </c>
    </row>
    <row r="41" spans="1:46" ht="12.75" customHeight="1">
      <c r="A41" s="19"/>
      <c r="B41" s="19"/>
      <c r="C41" s="19"/>
      <c r="D41" s="19"/>
      <c r="E41" s="38"/>
      <c r="F41" s="14"/>
      <c r="G41" s="14"/>
      <c r="H41" s="14"/>
      <c r="I41" s="39"/>
      <c r="J41" s="40"/>
      <c r="K41" s="42">
        <v>-100</v>
      </c>
      <c r="L41" s="40"/>
      <c r="M41" s="40"/>
      <c r="N41" s="40"/>
      <c r="O41" s="40"/>
      <c r="P41" s="40"/>
      <c r="Q41" s="40"/>
      <c r="R41" s="40"/>
      <c r="S41" s="40" t="s">
        <v>2</v>
      </c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17">
        <f>SUM(AG41-AI41)</f>
        <v>0</v>
      </c>
      <c r="AK41" s="40"/>
      <c r="AL41" s="40"/>
      <c r="AM41" s="40"/>
      <c r="AN41" s="40"/>
      <c r="AO41" s="40"/>
      <c r="AP41" s="40"/>
      <c r="AQ41" s="40"/>
      <c r="AR41" s="40"/>
      <c r="AS41" s="40"/>
      <c r="AT41" s="18"/>
    </row>
    <row r="42" spans="1:46" ht="12.75" customHeight="1">
      <c r="A42" s="19" t="s">
        <v>80</v>
      </c>
      <c r="B42" s="19"/>
      <c r="C42" s="19"/>
      <c r="D42" s="19"/>
      <c r="E42" s="38"/>
      <c r="F42" s="14"/>
      <c r="G42" s="14"/>
      <c r="H42" s="14"/>
      <c r="I42" s="17"/>
      <c r="J42" s="40"/>
      <c r="K42" s="17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17"/>
      <c r="AE42" s="17"/>
      <c r="AF42" s="17"/>
      <c r="AG42" s="17"/>
      <c r="AH42" s="17">
        <v>0</v>
      </c>
      <c r="AI42" s="17"/>
      <c r="AJ42" s="17">
        <f>SUM(AG42-AI42)</f>
        <v>0</v>
      </c>
      <c r="AK42" s="17"/>
      <c r="AL42" s="17"/>
      <c r="AM42" s="17"/>
      <c r="AN42" s="17"/>
      <c r="AO42" s="17"/>
      <c r="AP42" s="17"/>
      <c r="AQ42" s="17"/>
      <c r="AR42" s="17"/>
      <c r="AS42" s="17"/>
      <c r="AT42" s="18" t="s">
        <v>123</v>
      </c>
    </row>
    <row r="43" spans="1:46" ht="12.75" customHeight="1">
      <c r="A43" s="19"/>
      <c r="B43" s="19"/>
      <c r="C43" s="19"/>
      <c r="D43" s="19"/>
      <c r="E43" s="43"/>
      <c r="F43" s="38" t="s">
        <v>2</v>
      </c>
      <c r="G43" s="38" t="s">
        <v>2</v>
      </c>
      <c r="H43" s="43">
        <v>-150</v>
      </c>
      <c r="I43" s="17"/>
      <c r="J43" s="44">
        <v>-750</v>
      </c>
      <c r="K43" s="44">
        <v>-375</v>
      </c>
      <c r="L43" s="44"/>
      <c r="M43" s="40" t="s">
        <v>2</v>
      </c>
      <c r="N43" s="40"/>
      <c r="O43" s="40">
        <v>500</v>
      </c>
      <c r="P43" s="40"/>
      <c r="Q43" s="40"/>
      <c r="R43" s="40"/>
      <c r="S43" s="40">
        <v>50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17">
        <f>SUM(AG43-AI43)</f>
        <v>0</v>
      </c>
      <c r="AK43" s="40"/>
      <c r="AL43" s="40"/>
      <c r="AM43" s="40"/>
      <c r="AN43" s="40"/>
      <c r="AO43" s="40"/>
      <c r="AP43" s="40"/>
      <c r="AQ43" s="40"/>
      <c r="AR43" s="40"/>
      <c r="AS43" s="40"/>
      <c r="AT43" s="18"/>
    </row>
    <row r="44" spans="1:46" s="1" customFormat="1" ht="19.5" customHeight="1">
      <c r="A44" s="106" t="s">
        <v>17</v>
      </c>
      <c r="B44" s="106"/>
      <c r="C44" s="106"/>
      <c r="D44" s="106"/>
      <c r="E44" s="106"/>
      <c r="F44" s="10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s="1" customFormat="1" ht="19.5" customHeight="1">
      <c r="A45" s="99" t="s">
        <v>18</v>
      </c>
      <c r="B45" s="97"/>
      <c r="C45" s="97"/>
      <c r="D45" s="97">
        <v>500</v>
      </c>
      <c r="E45" s="97"/>
      <c r="F45" s="9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</row>
    <row r="46" spans="1:46" ht="12.75" customHeight="1">
      <c r="A46" s="12" t="s">
        <v>13</v>
      </c>
      <c r="B46" s="12"/>
      <c r="C46" s="12"/>
      <c r="D46" s="12"/>
      <c r="E46" s="13">
        <v>3000</v>
      </c>
      <c r="F46" s="14">
        <v>5100</v>
      </c>
      <c r="G46" s="14">
        <v>10000</v>
      </c>
      <c r="H46" s="14">
        <v>6000</v>
      </c>
      <c r="I46" s="15">
        <v>13000</v>
      </c>
      <c r="J46" s="16">
        <v>13000</v>
      </c>
      <c r="K46" s="15">
        <v>13000</v>
      </c>
      <c r="L46" s="16">
        <v>11700</v>
      </c>
      <c r="M46" s="16">
        <v>11700</v>
      </c>
      <c r="N46" s="16">
        <v>11700</v>
      </c>
      <c r="O46" s="16">
        <v>10000</v>
      </c>
      <c r="P46" s="16">
        <v>10100</v>
      </c>
      <c r="Q46" s="16">
        <v>4900</v>
      </c>
      <c r="R46" s="17">
        <v>7650</v>
      </c>
      <c r="S46" s="17">
        <v>4900</v>
      </c>
      <c r="T46" s="17">
        <v>8650</v>
      </c>
      <c r="U46" s="17">
        <v>8512</v>
      </c>
      <c r="V46" s="17">
        <v>14000</v>
      </c>
      <c r="W46" s="17">
        <v>4900</v>
      </c>
      <c r="X46" s="17">
        <v>4900</v>
      </c>
      <c r="Y46" s="17">
        <v>14000</v>
      </c>
      <c r="Z46" s="17"/>
      <c r="AA46" s="17">
        <v>14000</v>
      </c>
      <c r="AB46" s="17"/>
      <c r="AC46" s="17">
        <v>14250</v>
      </c>
      <c r="AD46" s="17">
        <v>14250</v>
      </c>
      <c r="AE46" s="17">
        <v>14250</v>
      </c>
      <c r="AF46" s="17">
        <v>14250</v>
      </c>
      <c r="AG46" s="17">
        <v>14250</v>
      </c>
      <c r="AH46" s="17">
        <v>20000</v>
      </c>
      <c r="AI46" s="17">
        <v>20000</v>
      </c>
      <c r="AJ46" s="17">
        <f aca="true" t="shared" si="2" ref="AJ46:AJ59">SUM(AG46-AI46)</f>
        <v>-5750</v>
      </c>
      <c r="AK46" s="17">
        <v>11750</v>
      </c>
      <c r="AL46" s="17"/>
      <c r="AM46" s="17">
        <v>1000</v>
      </c>
      <c r="AN46" s="17">
        <v>8500</v>
      </c>
      <c r="AO46" s="17">
        <v>8250</v>
      </c>
      <c r="AP46" s="17">
        <v>7475</v>
      </c>
      <c r="AQ46" s="17">
        <v>8250</v>
      </c>
      <c r="AR46" s="17">
        <v>8085</v>
      </c>
      <c r="AS46" s="17"/>
      <c r="AT46" s="18" t="s">
        <v>180</v>
      </c>
    </row>
    <row r="47" spans="1:46" ht="12.75" customHeight="1">
      <c r="A47" s="12" t="s">
        <v>140</v>
      </c>
      <c r="B47" s="12"/>
      <c r="C47" s="12"/>
      <c r="D47" s="12"/>
      <c r="E47" s="13"/>
      <c r="F47" s="14"/>
      <c r="G47" s="14"/>
      <c r="H47" s="14"/>
      <c r="I47" s="15"/>
      <c r="J47" s="16"/>
      <c r="K47" s="15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>
        <f t="shared" si="2"/>
        <v>0</v>
      </c>
      <c r="AK47" s="17"/>
      <c r="AL47" s="17"/>
      <c r="AM47" s="17"/>
      <c r="AN47" s="17"/>
      <c r="AO47" s="17"/>
      <c r="AP47" s="17"/>
      <c r="AQ47" s="17"/>
      <c r="AR47" s="17"/>
      <c r="AS47" s="17"/>
      <c r="AT47" s="18"/>
    </row>
    <row r="48" spans="1:46" ht="12.75" customHeight="1">
      <c r="A48" s="12" t="s">
        <v>185</v>
      </c>
      <c r="B48" s="12"/>
      <c r="C48" s="12"/>
      <c r="D48" s="12">
        <v>6000</v>
      </c>
      <c r="E48" s="13"/>
      <c r="F48" s="14"/>
      <c r="G48" s="14"/>
      <c r="H48" s="14"/>
      <c r="I48" s="15"/>
      <c r="J48" s="16"/>
      <c r="K48" s="15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8"/>
    </row>
    <row r="49" spans="1:46" ht="12.75" customHeight="1">
      <c r="A49" s="22" t="s">
        <v>94</v>
      </c>
      <c r="B49" s="22"/>
      <c r="C49" s="22"/>
      <c r="D49" s="22"/>
      <c r="E49" s="45"/>
      <c r="F49" s="14">
        <v>0</v>
      </c>
      <c r="G49" s="14"/>
      <c r="H49" s="14">
        <v>0</v>
      </c>
      <c r="I49" s="15"/>
      <c r="J49" s="17">
        <v>1200</v>
      </c>
      <c r="K49" s="15"/>
      <c r="L49" s="17"/>
      <c r="M49" s="17" t="s">
        <v>2</v>
      </c>
      <c r="N49" s="17"/>
      <c r="O49" s="17">
        <v>167</v>
      </c>
      <c r="P49" s="17"/>
      <c r="Q49" s="17"/>
      <c r="R49" s="17"/>
      <c r="S49" s="17"/>
      <c r="T49" s="17"/>
      <c r="U49" s="17"/>
      <c r="V49" s="17"/>
      <c r="W49" s="17" t="s">
        <v>2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>
        <v>0</v>
      </c>
      <c r="AI49" s="17"/>
      <c r="AJ49" s="17">
        <f t="shared" si="2"/>
        <v>0</v>
      </c>
      <c r="AK49" s="17"/>
      <c r="AL49" s="17"/>
      <c r="AM49" s="17"/>
      <c r="AN49" s="17"/>
      <c r="AO49" s="17"/>
      <c r="AP49" s="17"/>
      <c r="AQ49" s="17"/>
      <c r="AR49" s="17"/>
      <c r="AS49" s="17"/>
      <c r="AT49" s="18" t="s">
        <v>123</v>
      </c>
    </row>
    <row r="50" spans="1:46" ht="12.75" customHeight="1">
      <c r="A50" s="19" t="s">
        <v>86</v>
      </c>
      <c r="B50" s="19"/>
      <c r="C50" s="19"/>
      <c r="D50" s="19">
        <v>26100</v>
      </c>
      <c r="E50" s="20">
        <v>15000</v>
      </c>
      <c r="F50" s="14">
        <v>23000</v>
      </c>
      <c r="G50" s="14">
        <v>35000</v>
      </c>
      <c r="H50" s="14">
        <v>23000</v>
      </c>
      <c r="I50" s="15">
        <v>2700</v>
      </c>
      <c r="J50" s="16">
        <v>14000</v>
      </c>
      <c r="K50" s="15">
        <v>2700</v>
      </c>
      <c r="L50" s="16"/>
      <c r="M50" s="16">
        <v>12000</v>
      </c>
      <c r="N50" s="16">
        <v>2000</v>
      </c>
      <c r="O50" s="16">
        <v>1000</v>
      </c>
      <c r="P50" s="16">
        <v>175</v>
      </c>
      <c r="Q50" s="16"/>
      <c r="R50" s="17">
        <v>2480</v>
      </c>
      <c r="S50" s="17">
        <v>1000</v>
      </c>
      <c r="T50" s="17">
        <v>2500</v>
      </c>
      <c r="U50" s="17">
        <v>1609</v>
      </c>
      <c r="V50" s="17">
        <v>885</v>
      </c>
      <c r="W50" s="17"/>
      <c r="X50" s="17">
        <v>885</v>
      </c>
      <c r="Y50" s="17">
        <v>885</v>
      </c>
      <c r="Z50" s="17"/>
      <c r="AA50" s="17">
        <v>885</v>
      </c>
      <c r="AB50" s="17"/>
      <c r="AC50" s="17">
        <v>885</v>
      </c>
      <c r="AD50" s="17">
        <v>0</v>
      </c>
      <c r="AE50" s="17">
        <v>885</v>
      </c>
      <c r="AF50" s="17">
        <v>885</v>
      </c>
      <c r="AG50" s="17">
        <v>836</v>
      </c>
      <c r="AH50" s="17">
        <v>838</v>
      </c>
      <c r="AI50" s="17">
        <v>2750</v>
      </c>
      <c r="AJ50" s="17">
        <f t="shared" si="2"/>
        <v>-1914</v>
      </c>
      <c r="AK50" s="17"/>
      <c r="AL50" s="17"/>
      <c r="AM50" s="17"/>
      <c r="AN50" s="17">
        <v>4000</v>
      </c>
      <c r="AO50" s="17"/>
      <c r="AP50" s="17"/>
      <c r="AQ50" s="17"/>
      <c r="AR50" s="17"/>
      <c r="AS50" s="17">
        <v>2000</v>
      </c>
      <c r="AT50" s="18" t="s">
        <v>126</v>
      </c>
    </row>
    <row r="51" spans="1:46" ht="12.75" customHeight="1">
      <c r="A51" s="19" t="s">
        <v>150</v>
      </c>
      <c r="B51" s="19"/>
      <c r="C51" s="19"/>
      <c r="D51" s="19"/>
      <c r="E51" s="20">
        <v>20000</v>
      </c>
      <c r="F51" s="14">
        <v>20000</v>
      </c>
      <c r="G51" s="14">
        <v>50000</v>
      </c>
      <c r="H51" s="14">
        <v>27500</v>
      </c>
      <c r="I51" s="15">
        <v>48000</v>
      </c>
      <c r="J51" s="16">
        <v>60000</v>
      </c>
      <c r="K51" s="15">
        <v>48000</v>
      </c>
      <c r="L51" s="16">
        <v>43500</v>
      </c>
      <c r="M51" s="16">
        <v>50000</v>
      </c>
      <c r="N51" s="16">
        <v>43500</v>
      </c>
      <c r="O51" s="16">
        <v>36000</v>
      </c>
      <c r="P51" s="16">
        <v>50000</v>
      </c>
      <c r="Q51" s="16">
        <v>42000</v>
      </c>
      <c r="R51" s="17">
        <v>60000</v>
      </c>
      <c r="S51" s="17">
        <v>40000</v>
      </c>
      <c r="T51" s="17">
        <v>42000</v>
      </c>
      <c r="U51" s="17">
        <v>41328</v>
      </c>
      <c r="V51" s="17">
        <v>38500</v>
      </c>
      <c r="W51" s="17">
        <v>25092</v>
      </c>
      <c r="X51" s="17">
        <v>24000</v>
      </c>
      <c r="Y51" s="17">
        <v>26092</v>
      </c>
      <c r="Z51" s="17"/>
      <c r="AA51" s="17">
        <v>25092</v>
      </c>
      <c r="AB51" s="17">
        <v>7800</v>
      </c>
      <c r="AC51" s="17">
        <v>1000</v>
      </c>
      <c r="AD51" s="17">
        <v>6500</v>
      </c>
      <c r="AE51" s="17">
        <v>1000</v>
      </c>
      <c r="AF51" s="17">
        <v>1000</v>
      </c>
      <c r="AG51" s="17">
        <v>1000</v>
      </c>
      <c r="AH51" s="17">
        <v>4330</v>
      </c>
      <c r="AI51" s="17">
        <v>4330</v>
      </c>
      <c r="AJ51" s="17">
        <f t="shared" si="2"/>
        <v>-3330</v>
      </c>
      <c r="AK51" s="17">
        <v>2243</v>
      </c>
      <c r="AL51" s="17"/>
      <c r="AM51" s="17">
        <v>4330</v>
      </c>
      <c r="AN51" s="17">
        <v>400</v>
      </c>
      <c r="AO51" s="17">
        <v>350</v>
      </c>
      <c r="AP51" s="17">
        <v>317</v>
      </c>
      <c r="AQ51" s="17">
        <v>350</v>
      </c>
      <c r="AR51" s="17">
        <v>343</v>
      </c>
      <c r="AS51" s="17"/>
      <c r="AT51" s="18" t="s">
        <v>142</v>
      </c>
    </row>
    <row r="52" spans="1:46" ht="12.75" customHeight="1">
      <c r="A52" s="19" t="s">
        <v>151</v>
      </c>
      <c r="B52" s="19"/>
      <c r="C52" s="19"/>
      <c r="D52" s="19">
        <v>8935</v>
      </c>
      <c r="E52" s="20"/>
      <c r="F52" s="14"/>
      <c r="G52" s="14"/>
      <c r="H52" s="14"/>
      <c r="I52" s="15"/>
      <c r="J52" s="16"/>
      <c r="K52" s="15"/>
      <c r="L52" s="16"/>
      <c r="M52" s="16"/>
      <c r="N52" s="16"/>
      <c r="O52" s="16"/>
      <c r="P52" s="16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>
        <v>2500</v>
      </c>
      <c r="AI52" s="17"/>
      <c r="AJ52" s="17">
        <f t="shared" si="2"/>
        <v>0</v>
      </c>
      <c r="AK52" s="17">
        <v>2087</v>
      </c>
      <c r="AL52" s="17"/>
      <c r="AM52" s="17"/>
      <c r="AN52" s="17">
        <v>2100</v>
      </c>
      <c r="AO52" s="17"/>
      <c r="AP52" s="17"/>
      <c r="AQ52" s="17"/>
      <c r="AR52" s="17"/>
      <c r="AS52" s="17">
        <v>2100</v>
      </c>
      <c r="AT52" s="18" t="s">
        <v>152</v>
      </c>
    </row>
    <row r="53" spans="1:46" ht="12.75" customHeight="1">
      <c r="A53" s="22" t="s">
        <v>88</v>
      </c>
      <c r="B53" s="22"/>
      <c r="C53" s="22"/>
      <c r="D53" s="22">
        <v>6000</v>
      </c>
      <c r="E53" s="20" t="s">
        <v>75</v>
      </c>
      <c r="F53" s="14">
        <v>0</v>
      </c>
      <c r="G53" s="14">
        <v>3000</v>
      </c>
      <c r="H53" s="14"/>
      <c r="I53" s="15"/>
      <c r="J53" s="16">
        <v>0</v>
      </c>
      <c r="K53" s="15"/>
      <c r="L53" s="16">
        <v>5700</v>
      </c>
      <c r="M53" s="16">
        <v>5700</v>
      </c>
      <c r="N53" s="16"/>
      <c r="O53" s="16">
        <v>5000</v>
      </c>
      <c r="P53" s="16" t="s">
        <v>2</v>
      </c>
      <c r="Q53" s="16"/>
      <c r="R53" s="17">
        <v>8000</v>
      </c>
      <c r="S53" s="17">
        <v>2000</v>
      </c>
      <c r="T53" s="17">
        <v>5700</v>
      </c>
      <c r="U53" s="17">
        <v>3545</v>
      </c>
      <c r="V53" s="17">
        <v>3000</v>
      </c>
      <c r="W53" s="17"/>
      <c r="X53" s="17"/>
      <c r="Y53" s="17"/>
      <c r="Z53" s="17"/>
      <c r="AA53" s="17"/>
      <c r="AB53" s="17">
        <v>2445</v>
      </c>
      <c r="AC53" s="17"/>
      <c r="AD53" s="17"/>
      <c r="AE53" s="17"/>
      <c r="AF53" s="17"/>
      <c r="AG53" s="17"/>
      <c r="AH53" s="17"/>
      <c r="AI53" s="17"/>
      <c r="AJ53" s="17">
        <f t="shared" si="2"/>
        <v>0</v>
      </c>
      <c r="AK53" s="17"/>
      <c r="AL53" s="17"/>
      <c r="AM53" s="17"/>
      <c r="AN53" s="17"/>
      <c r="AO53" s="17"/>
      <c r="AP53" s="17"/>
      <c r="AQ53" s="17"/>
      <c r="AR53" s="17"/>
      <c r="AS53" s="17"/>
      <c r="AT53" s="18" t="s">
        <v>163</v>
      </c>
    </row>
    <row r="54" spans="1:46" ht="12.75" customHeight="1">
      <c r="A54" s="22" t="s">
        <v>37</v>
      </c>
      <c r="B54" s="22"/>
      <c r="C54" s="22"/>
      <c r="D54" s="22">
        <v>8620</v>
      </c>
      <c r="E54" s="20"/>
      <c r="F54" s="14"/>
      <c r="G54" s="14"/>
      <c r="H54" s="14"/>
      <c r="I54" s="15"/>
      <c r="J54" s="16"/>
      <c r="K54" s="15"/>
      <c r="L54" s="16"/>
      <c r="M54" s="16"/>
      <c r="N54" s="16"/>
      <c r="O54" s="16"/>
      <c r="P54" s="16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8"/>
    </row>
    <row r="55" spans="1:46" ht="12.75" customHeight="1">
      <c r="A55" s="19" t="s">
        <v>158</v>
      </c>
      <c r="B55" s="19"/>
      <c r="C55" s="19"/>
      <c r="D55" s="19"/>
      <c r="E55" s="20"/>
      <c r="F55" s="14"/>
      <c r="G55" s="14"/>
      <c r="H55" s="14"/>
      <c r="I55" s="47"/>
      <c r="J55" s="16"/>
      <c r="K55" s="47"/>
      <c r="L55" s="16"/>
      <c r="M55" s="16"/>
      <c r="N55" s="16"/>
      <c r="O55" s="16"/>
      <c r="P55" s="16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>
        <v>925</v>
      </c>
      <c r="AI55" s="17"/>
      <c r="AJ55" s="17">
        <f t="shared" si="2"/>
        <v>0</v>
      </c>
      <c r="AK55" s="17"/>
      <c r="AL55" s="17"/>
      <c r="AM55" s="17"/>
      <c r="AN55" s="17">
        <v>3000</v>
      </c>
      <c r="AO55" s="17"/>
      <c r="AP55" s="17"/>
      <c r="AQ55" s="17"/>
      <c r="AR55" s="17"/>
      <c r="AS55" s="17">
        <v>3000</v>
      </c>
      <c r="AT55" s="18" t="s">
        <v>159</v>
      </c>
    </row>
    <row r="56" spans="1:46" ht="12.75" customHeight="1">
      <c r="A56" s="19" t="s">
        <v>20</v>
      </c>
      <c r="B56" s="19"/>
      <c r="C56" s="19"/>
      <c r="D56" s="19"/>
      <c r="E56" s="20">
        <v>250</v>
      </c>
      <c r="F56" s="14">
        <v>0</v>
      </c>
      <c r="G56" s="14">
        <v>8500</v>
      </c>
      <c r="H56" s="14">
        <v>375</v>
      </c>
      <c r="I56" s="15"/>
      <c r="J56" s="16">
        <v>1100</v>
      </c>
      <c r="K56" s="15"/>
      <c r="L56" s="16"/>
      <c r="M56" s="16">
        <v>1100</v>
      </c>
      <c r="N56" s="16"/>
      <c r="O56" s="16">
        <v>500</v>
      </c>
      <c r="P56" s="16"/>
      <c r="Q56" s="16">
        <v>900</v>
      </c>
      <c r="R56" s="17">
        <v>900</v>
      </c>
      <c r="S56" s="17">
        <v>900</v>
      </c>
      <c r="T56" s="17">
        <v>2500</v>
      </c>
      <c r="U56" s="17">
        <v>816</v>
      </c>
      <c r="V56" s="17">
        <v>1100</v>
      </c>
      <c r="W56" s="17">
        <v>900</v>
      </c>
      <c r="X56" s="17">
        <v>900</v>
      </c>
      <c r="Y56" s="17">
        <v>1100</v>
      </c>
      <c r="Z56" s="17"/>
      <c r="AA56" s="17">
        <v>957</v>
      </c>
      <c r="AB56" s="17"/>
      <c r="AC56" s="17">
        <v>10000</v>
      </c>
      <c r="AD56" s="17">
        <v>10000</v>
      </c>
      <c r="AE56" s="17">
        <v>10000</v>
      </c>
      <c r="AF56" s="17">
        <v>10000</v>
      </c>
      <c r="AG56" s="17">
        <v>2000</v>
      </c>
      <c r="AH56" s="17">
        <v>12500</v>
      </c>
      <c r="AI56" s="17">
        <v>12500</v>
      </c>
      <c r="AJ56" s="17">
        <f t="shared" si="2"/>
        <v>-10500</v>
      </c>
      <c r="AK56" s="17">
        <v>12500</v>
      </c>
      <c r="AL56" s="17"/>
      <c r="AM56" s="17">
        <v>2800</v>
      </c>
      <c r="AN56" s="17">
        <v>20500</v>
      </c>
      <c r="AO56" s="17">
        <v>3500</v>
      </c>
      <c r="AP56" s="17">
        <v>3171</v>
      </c>
      <c r="AQ56" s="17">
        <v>3500</v>
      </c>
      <c r="AR56" s="17">
        <v>3430</v>
      </c>
      <c r="AS56" s="17">
        <v>17000</v>
      </c>
      <c r="AT56" s="18" t="s">
        <v>126</v>
      </c>
    </row>
    <row r="57" spans="1:46" ht="12.75" customHeight="1">
      <c r="A57" s="19" t="s">
        <v>156</v>
      </c>
      <c r="B57" s="19"/>
      <c r="C57" s="19"/>
      <c r="D57" s="19"/>
      <c r="E57" s="20"/>
      <c r="F57" s="14"/>
      <c r="G57" s="14"/>
      <c r="H57" s="14"/>
      <c r="I57" s="15"/>
      <c r="J57" s="16"/>
      <c r="K57" s="15"/>
      <c r="L57" s="16"/>
      <c r="M57" s="16"/>
      <c r="N57" s="16"/>
      <c r="O57" s="16"/>
      <c r="P57" s="16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>
        <v>100</v>
      </c>
      <c r="AB57" s="17"/>
      <c r="AC57" s="17"/>
      <c r="AD57" s="17">
        <v>6220</v>
      </c>
      <c r="AE57" s="17"/>
      <c r="AF57" s="17">
        <v>6220</v>
      </c>
      <c r="AG57" s="17">
        <v>4700</v>
      </c>
      <c r="AH57" s="17">
        <v>20200</v>
      </c>
      <c r="AI57" s="17"/>
      <c r="AJ57" s="17">
        <f t="shared" si="2"/>
        <v>4700</v>
      </c>
      <c r="AK57" s="17"/>
      <c r="AL57" s="17"/>
      <c r="AM57" s="17"/>
      <c r="AN57" s="17">
        <v>6500</v>
      </c>
      <c r="AO57" s="17"/>
      <c r="AP57" s="17"/>
      <c r="AQ57" s="17"/>
      <c r="AR57" s="17"/>
      <c r="AS57" s="17">
        <v>6500</v>
      </c>
      <c r="AT57" s="18" t="s">
        <v>157</v>
      </c>
    </row>
    <row r="58" spans="1:46" ht="12.75" customHeight="1">
      <c r="A58" s="46" t="s">
        <v>56</v>
      </c>
      <c r="B58" s="46">
        <v>500</v>
      </c>
      <c r="D58" s="46">
        <v>250</v>
      </c>
      <c r="E58" s="20">
        <v>750</v>
      </c>
      <c r="F58" s="14">
        <v>0</v>
      </c>
      <c r="G58" s="14">
        <v>800</v>
      </c>
      <c r="H58" s="14">
        <v>250</v>
      </c>
      <c r="I58" s="15"/>
      <c r="J58" s="16">
        <v>1260</v>
      </c>
      <c r="K58" s="15">
        <v>200</v>
      </c>
      <c r="L58" s="16"/>
      <c r="M58" s="16">
        <v>700</v>
      </c>
      <c r="N58" s="16"/>
      <c r="O58" s="16">
        <v>700</v>
      </c>
      <c r="P58" s="16">
        <v>200</v>
      </c>
      <c r="Q58" s="16"/>
      <c r="R58" s="17">
        <v>600</v>
      </c>
      <c r="S58" s="17">
        <v>600</v>
      </c>
      <c r="T58" s="17">
        <v>1100</v>
      </c>
      <c r="U58" s="17">
        <v>403</v>
      </c>
      <c r="V58" s="17">
        <v>1800</v>
      </c>
      <c r="W58" s="17"/>
      <c r="X58" s="17">
        <v>1000</v>
      </c>
      <c r="Y58" s="17">
        <v>1800</v>
      </c>
      <c r="Z58" s="17"/>
      <c r="AA58" s="17">
        <v>1340</v>
      </c>
      <c r="AB58" s="17"/>
      <c r="AC58" s="17"/>
      <c r="AD58" s="17">
        <v>1800</v>
      </c>
      <c r="AE58" s="17"/>
      <c r="AF58" s="17"/>
      <c r="AG58" s="17"/>
      <c r="AH58" s="17">
        <v>2000</v>
      </c>
      <c r="AI58" s="17"/>
      <c r="AJ58" s="17">
        <f t="shared" si="2"/>
        <v>0</v>
      </c>
      <c r="AK58" s="17">
        <v>500</v>
      </c>
      <c r="AL58" s="17"/>
      <c r="AM58" s="17"/>
      <c r="AN58" s="17">
        <v>2500</v>
      </c>
      <c r="AO58" s="17"/>
      <c r="AP58" s="17"/>
      <c r="AQ58" s="17"/>
      <c r="AR58" s="17"/>
      <c r="AS58" s="17">
        <v>2500</v>
      </c>
      <c r="AT58" s="18" t="s">
        <v>126</v>
      </c>
    </row>
    <row r="59" spans="1:46" ht="12.75" customHeight="1">
      <c r="A59" s="19" t="s">
        <v>85</v>
      </c>
      <c r="B59" s="19"/>
      <c r="C59" s="19"/>
      <c r="D59" s="19"/>
      <c r="E59" s="20">
        <v>500</v>
      </c>
      <c r="F59" s="14">
        <v>0</v>
      </c>
      <c r="G59" s="14">
        <v>13000</v>
      </c>
      <c r="H59" s="14">
        <v>1000</v>
      </c>
      <c r="I59" s="15"/>
      <c r="J59" s="16">
        <v>13000</v>
      </c>
      <c r="K59" s="15">
        <v>5000</v>
      </c>
      <c r="L59" s="16"/>
      <c r="M59" s="16">
        <v>18000</v>
      </c>
      <c r="N59" s="16">
        <v>5000</v>
      </c>
      <c r="O59" s="16">
        <v>5000</v>
      </c>
      <c r="P59" s="16">
        <v>5000</v>
      </c>
      <c r="Q59" s="16"/>
      <c r="R59" s="17">
        <v>14300</v>
      </c>
      <c r="S59" s="17">
        <v>4000</v>
      </c>
      <c r="T59" s="17">
        <v>1000</v>
      </c>
      <c r="U59" s="17">
        <v>2222</v>
      </c>
      <c r="V59" s="17">
        <v>12300</v>
      </c>
      <c r="W59" s="17"/>
      <c r="X59" s="17">
        <v>3000</v>
      </c>
      <c r="Y59" s="17">
        <v>2000</v>
      </c>
      <c r="Z59" s="17"/>
      <c r="AA59" s="17">
        <v>2871</v>
      </c>
      <c r="AB59" s="17">
        <v>17363</v>
      </c>
      <c r="AC59" s="17"/>
      <c r="AD59" s="17">
        <v>12800</v>
      </c>
      <c r="AE59" s="17"/>
      <c r="AF59" s="17"/>
      <c r="AG59" s="17"/>
      <c r="AH59" s="17">
        <v>0</v>
      </c>
      <c r="AI59" s="17"/>
      <c r="AJ59" s="17">
        <f t="shared" si="2"/>
        <v>0</v>
      </c>
      <c r="AK59" s="17"/>
      <c r="AL59" s="17"/>
      <c r="AM59" s="17"/>
      <c r="AN59" s="17"/>
      <c r="AO59" s="17"/>
      <c r="AP59" s="17"/>
      <c r="AQ59" s="17"/>
      <c r="AR59" s="17"/>
      <c r="AS59" s="17"/>
      <c r="AT59" s="18" t="s">
        <v>181</v>
      </c>
    </row>
    <row r="60" spans="1:46" ht="19.5" customHeight="1">
      <c r="A60" s="117" t="s">
        <v>65</v>
      </c>
      <c r="B60" s="117"/>
      <c r="C60" s="117"/>
      <c r="D60" s="117"/>
      <c r="E60" s="117"/>
      <c r="F60" s="11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 customHeight="1">
      <c r="A61" s="19" t="s">
        <v>81</v>
      </c>
      <c r="B61" s="19"/>
      <c r="C61" s="19"/>
      <c r="D61" s="19"/>
      <c r="E61" s="20"/>
      <c r="F61" s="14"/>
      <c r="G61" s="14">
        <v>1000</v>
      </c>
      <c r="H61" s="14"/>
      <c r="I61" s="47"/>
      <c r="J61" s="16">
        <v>100</v>
      </c>
      <c r="K61" s="47"/>
      <c r="L61" s="16"/>
      <c r="M61" s="16">
        <v>100</v>
      </c>
      <c r="N61" s="16"/>
      <c r="O61" s="16"/>
      <c r="P61" s="16"/>
      <c r="Q61" s="16"/>
      <c r="R61" s="17">
        <v>100</v>
      </c>
      <c r="S61" s="17"/>
      <c r="T61" s="17"/>
      <c r="U61" s="17"/>
      <c r="V61" s="17">
        <v>100</v>
      </c>
      <c r="W61" s="17"/>
      <c r="X61" s="17"/>
      <c r="Y61" s="17"/>
      <c r="Z61" s="17"/>
      <c r="AA61" s="17"/>
      <c r="AB61" s="17"/>
      <c r="AC61" s="17"/>
      <c r="AD61" s="17">
        <v>100</v>
      </c>
      <c r="AE61" s="17"/>
      <c r="AF61" s="17"/>
      <c r="AG61" s="17"/>
      <c r="AH61" s="17">
        <v>100</v>
      </c>
      <c r="AI61" s="17"/>
      <c r="AJ61" s="17">
        <f aca="true" t="shared" si="3" ref="AJ61:AJ66">SUM(AG61-AI61)</f>
        <v>0</v>
      </c>
      <c r="AK61" s="17"/>
      <c r="AL61" s="17"/>
      <c r="AM61" s="17"/>
      <c r="AN61" s="17">
        <v>100</v>
      </c>
      <c r="AO61" s="17"/>
      <c r="AP61" s="17"/>
      <c r="AQ61" s="17"/>
      <c r="AR61" s="17"/>
      <c r="AS61" s="17">
        <v>100</v>
      </c>
      <c r="AT61" s="18" t="s">
        <v>137</v>
      </c>
    </row>
    <row r="62" spans="1:46" ht="12.75" customHeight="1">
      <c r="A62" s="19" t="s">
        <v>154</v>
      </c>
      <c r="B62" s="19"/>
      <c r="C62" s="19"/>
      <c r="D62" s="19"/>
      <c r="E62" s="20"/>
      <c r="F62" s="14"/>
      <c r="G62" s="14"/>
      <c r="H62" s="14"/>
      <c r="I62" s="47"/>
      <c r="J62" s="16"/>
      <c r="K62" s="47"/>
      <c r="L62" s="16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>
        <v>100</v>
      </c>
      <c r="AI62" s="17"/>
      <c r="AJ62" s="17">
        <f t="shared" si="3"/>
        <v>0</v>
      </c>
      <c r="AK62" s="17"/>
      <c r="AL62" s="17"/>
      <c r="AM62" s="17"/>
      <c r="AN62" s="17">
        <v>100</v>
      </c>
      <c r="AO62" s="17"/>
      <c r="AP62" s="17"/>
      <c r="AQ62" s="17"/>
      <c r="AR62" s="17"/>
      <c r="AS62" s="17">
        <v>200</v>
      </c>
      <c r="AT62" s="18" t="s">
        <v>155</v>
      </c>
    </row>
    <row r="63" spans="1:46" ht="12.75" customHeight="1">
      <c r="A63" s="19" t="s">
        <v>55</v>
      </c>
      <c r="B63" s="19"/>
      <c r="C63" s="19"/>
      <c r="D63" s="19"/>
      <c r="E63" s="20"/>
      <c r="F63" s="14"/>
      <c r="G63" s="14">
        <v>1500</v>
      </c>
      <c r="H63" s="14">
        <v>125</v>
      </c>
      <c r="I63" s="47"/>
      <c r="J63" s="16">
        <v>2100</v>
      </c>
      <c r="K63" s="47">
        <v>2100</v>
      </c>
      <c r="L63" s="16"/>
      <c r="M63" s="16">
        <v>2100</v>
      </c>
      <c r="N63" s="16"/>
      <c r="O63" s="16"/>
      <c r="P63" s="16"/>
      <c r="Q63" s="16"/>
      <c r="R63" s="17">
        <v>0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800</v>
      </c>
      <c r="AE63" s="17"/>
      <c r="AF63" s="17"/>
      <c r="AG63" s="17"/>
      <c r="AH63" s="17">
        <v>500</v>
      </c>
      <c r="AI63" s="17"/>
      <c r="AJ63" s="17">
        <f t="shared" si="3"/>
        <v>0</v>
      </c>
      <c r="AK63" s="17"/>
      <c r="AL63" s="17"/>
      <c r="AM63" s="17"/>
      <c r="AN63" s="17">
        <v>500</v>
      </c>
      <c r="AO63" s="17"/>
      <c r="AP63" s="17"/>
      <c r="AQ63" s="17"/>
      <c r="AR63" s="17"/>
      <c r="AS63" s="17">
        <v>600</v>
      </c>
      <c r="AT63" s="18" t="s">
        <v>115</v>
      </c>
    </row>
    <row r="64" spans="1:46" ht="12.75" customHeight="1">
      <c r="A64" s="23" t="s">
        <v>161</v>
      </c>
      <c r="B64" s="23"/>
      <c r="C64" s="23"/>
      <c r="D64" s="23"/>
      <c r="E64" s="16"/>
      <c r="F64" s="15"/>
      <c r="G64" s="15"/>
      <c r="H64" s="15"/>
      <c r="I64" s="47"/>
      <c r="J64" s="16"/>
      <c r="K64" s="47"/>
      <c r="L64" s="16"/>
      <c r="M64" s="16"/>
      <c r="N64" s="16"/>
      <c r="O64" s="16"/>
      <c r="P64" s="16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>
        <v>2500</v>
      </c>
      <c r="AI64" s="17"/>
      <c r="AJ64" s="17">
        <f t="shared" si="3"/>
        <v>0</v>
      </c>
      <c r="AK64" s="17"/>
      <c r="AL64" s="17"/>
      <c r="AM64" s="17"/>
      <c r="AN64" s="17">
        <v>2500</v>
      </c>
      <c r="AO64" s="17"/>
      <c r="AP64" s="17"/>
      <c r="AQ64" s="17"/>
      <c r="AR64" s="17"/>
      <c r="AS64" s="17">
        <v>2500</v>
      </c>
      <c r="AT64" s="18" t="s">
        <v>162</v>
      </c>
    </row>
    <row r="65" spans="1:46" ht="12.75" customHeight="1">
      <c r="A65" s="94" t="s">
        <v>153</v>
      </c>
      <c r="B65" s="94"/>
      <c r="C65" s="94"/>
      <c r="D65" s="94"/>
      <c r="E65" s="20"/>
      <c r="F65" s="14"/>
      <c r="G65" s="14"/>
      <c r="H65" s="14"/>
      <c r="I65" s="47"/>
      <c r="J65" s="16"/>
      <c r="K65" s="47"/>
      <c r="L65" s="16"/>
      <c r="M65" s="16"/>
      <c r="N65" s="16"/>
      <c r="O65" s="16"/>
      <c r="P65" s="16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>
        <v>100</v>
      </c>
      <c r="AI65" s="17"/>
      <c r="AJ65" s="17">
        <f t="shared" si="3"/>
        <v>0</v>
      </c>
      <c r="AK65" s="17"/>
      <c r="AL65" s="17"/>
      <c r="AM65" s="17"/>
      <c r="AN65" s="17">
        <v>100</v>
      </c>
      <c r="AO65" s="17"/>
      <c r="AP65" s="17"/>
      <c r="AQ65" s="17"/>
      <c r="AR65" s="17"/>
      <c r="AS65" s="17">
        <v>100</v>
      </c>
      <c r="AT65" s="21" t="s">
        <v>125</v>
      </c>
    </row>
    <row r="66" spans="1:46" ht="12.75" customHeight="1">
      <c r="A66" s="19" t="s">
        <v>118</v>
      </c>
      <c r="B66" s="19"/>
      <c r="C66" s="19"/>
      <c r="D66" s="19"/>
      <c r="E66" s="20"/>
      <c r="F66" s="14"/>
      <c r="G66" s="14"/>
      <c r="H66" s="14"/>
      <c r="I66" s="47"/>
      <c r="J66" s="16">
        <v>100</v>
      </c>
      <c r="K66" s="47"/>
      <c r="L66" s="16"/>
      <c r="M66" s="16">
        <v>2000</v>
      </c>
      <c r="N66" s="16"/>
      <c r="O66" s="16"/>
      <c r="P66" s="16"/>
      <c r="Q66" s="16"/>
      <c r="R66" s="17">
        <v>2000</v>
      </c>
      <c r="S66" s="17"/>
      <c r="T66" s="17"/>
      <c r="U66" s="17"/>
      <c r="V66" s="17">
        <v>3000</v>
      </c>
      <c r="W66" s="17"/>
      <c r="X66" s="17"/>
      <c r="Y66" s="17"/>
      <c r="Z66" s="17"/>
      <c r="AA66" s="17"/>
      <c r="AB66" s="17"/>
      <c r="AC66" s="17"/>
      <c r="AD66" s="17">
        <v>3000</v>
      </c>
      <c r="AE66" s="17"/>
      <c r="AF66" s="17"/>
      <c r="AG66" s="17"/>
      <c r="AH66" s="17">
        <v>6500</v>
      </c>
      <c r="AI66" s="17"/>
      <c r="AJ66" s="17">
        <f t="shared" si="3"/>
        <v>0</v>
      </c>
      <c r="AK66" s="17"/>
      <c r="AL66" s="17"/>
      <c r="AM66" s="17"/>
      <c r="AN66" s="17">
        <v>6500</v>
      </c>
      <c r="AO66" s="17"/>
      <c r="AP66" s="17"/>
      <c r="AQ66" s="17"/>
      <c r="AR66" s="17"/>
      <c r="AS66" s="17">
        <v>6500</v>
      </c>
      <c r="AT66" s="18" t="s">
        <v>119</v>
      </c>
    </row>
    <row r="67" spans="1:46" ht="12.75">
      <c r="A67" s="35"/>
      <c r="B67" s="35"/>
      <c r="C67" s="35"/>
      <c r="D67" s="35"/>
      <c r="E67" s="35"/>
      <c r="F67" s="35"/>
      <c r="G67" s="35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  <c r="S67" s="34"/>
      <c r="T67" s="34"/>
      <c r="U67" s="34"/>
      <c r="V67" s="72"/>
      <c r="W67" s="34"/>
      <c r="X67" s="34"/>
      <c r="Y67" s="34"/>
      <c r="Z67" s="34"/>
      <c r="AA67" s="34"/>
      <c r="AB67" s="34"/>
      <c r="AC67" s="34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33"/>
    </row>
    <row r="68" spans="1:46" ht="12.75">
      <c r="A68" s="112" t="s">
        <v>2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</row>
    <row r="69" spans="1:46" ht="18">
      <c r="A69" s="114" t="s">
        <v>70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</row>
    <row r="70" spans="1:46" ht="19.5" customHeight="1">
      <c r="A70" s="109" t="s">
        <v>59</v>
      </c>
      <c r="B70" s="109"/>
      <c r="C70" s="109"/>
      <c r="D70" s="109"/>
      <c r="E70" s="109"/>
      <c r="F70" s="109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54" customHeight="1">
      <c r="A71" s="36" t="s">
        <v>0</v>
      </c>
      <c r="B71" s="9" t="s">
        <v>174</v>
      </c>
      <c r="C71" s="9"/>
      <c r="D71" s="9" t="s">
        <v>184</v>
      </c>
      <c r="E71" s="37" t="s">
        <v>74</v>
      </c>
      <c r="F71" s="9" t="s">
        <v>76</v>
      </c>
      <c r="G71" s="9" t="s">
        <v>91</v>
      </c>
      <c r="H71" s="37" t="s">
        <v>89</v>
      </c>
      <c r="I71" s="10" t="s">
        <v>93</v>
      </c>
      <c r="J71" s="9" t="s">
        <v>99</v>
      </c>
      <c r="K71" s="9" t="s">
        <v>97</v>
      </c>
      <c r="L71" s="10" t="s">
        <v>96</v>
      </c>
      <c r="M71" s="9" t="s">
        <v>98</v>
      </c>
      <c r="N71" s="9" t="s">
        <v>100</v>
      </c>
      <c r="O71" s="9" t="s">
        <v>101</v>
      </c>
      <c r="P71" s="9" t="s">
        <v>105</v>
      </c>
      <c r="Q71" s="10" t="s">
        <v>104</v>
      </c>
      <c r="R71" s="9" t="s">
        <v>102</v>
      </c>
      <c r="S71" s="9" t="s">
        <v>106</v>
      </c>
      <c r="T71" s="9" t="s">
        <v>107</v>
      </c>
      <c r="U71" s="9" t="s">
        <v>109</v>
      </c>
      <c r="V71" s="10" t="s">
        <v>108</v>
      </c>
      <c r="W71" s="10" t="s">
        <v>110</v>
      </c>
      <c r="X71" s="10" t="s">
        <v>112</v>
      </c>
      <c r="Y71" s="10" t="s">
        <v>111</v>
      </c>
      <c r="Z71" s="10" t="s">
        <v>141</v>
      </c>
      <c r="AA71" s="10" t="s">
        <v>135</v>
      </c>
      <c r="AB71" s="10" t="s">
        <v>139</v>
      </c>
      <c r="AC71" s="10" t="s">
        <v>138</v>
      </c>
      <c r="AD71" s="10" t="s">
        <v>136</v>
      </c>
      <c r="AE71" s="10" t="s">
        <v>143</v>
      </c>
      <c r="AF71" s="10" t="s">
        <v>144</v>
      </c>
      <c r="AG71" s="9" t="s">
        <v>145</v>
      </c>
      <c r="AH71" s="10" t="s">
        <v>147</v>
      </c>
      <c r="AI71" s="10" t="s">
        <v>149</v>
      </c>
      <c r="AJ71" s="10" t="s">
        <v>172</v>
      </c>
      <c r="AK71" s="10" t="s">
        <v>165</v>
      </c>
      <c r="AL71" s="10" t="s">
        <v>166</v>
      </c>
      <c r="AM71" s="9" t="s">
        <v>175</v>
      </c>
      <c r="AN71" s="10" t="s">
        <v>167</v>
      </c>
      <c r="AO71" s="10" t="s">
        <v>173</v>
      </c>
      <c r="AP71" s="10" t="s">
        <v>177</v>
      </c>
      <c r="AQ71" s="10" t="s">
        <v>176</v>
      </c>
      <c r="AR71" s="9" t="s">
        <v>186</v>
      </c>
      <c r="AS71" s="10" t="s">
        <v>178</v>
      </c>
      <c r="AT71" s="9" t="s">
        <v>179</v>
      </c>
    </row>
    <row r="72" spans="1:46" ht="12.75" customHeight="1">
      <c r="A72" s="48" t="s">
        <v>24</v>
      </c>
      <c r="B72" s="48"/>
      <c r="C72" s="48"/>
      <c r="D72" s="48"/>
      <c r="E72" s="49">
        <v>1900</v>
      </c>
      <c r="F72" s="50">
        <v>0</v>
      </c>
      <c r="G72" s="50">
        <v>0</v>
      </c>
      <c r="H72" s="51"/>
      <c r="I72" s="52"/>
      <c r="J72" s="52">
        <v>0</v>
      </c>
      <c r="K72" s="52"/>
      <c r="L72" s="52"/>
      <c r="M72" s="52">
        <v>0</v>
      </c>
      <c r="N72" s="52"/>
      <c r="O72" s="52"/>
      <c r="P72" s="52"/>
      <c r="Q72" s="52"/>
      <c r="R72" s="53">
        <v>0</v>
      </c>
      <c r="S72" s="53"/>
      <c r="T72" s="53"/>
      <c r="U72" s="53"/>
      <c r="V72" s="53">
        <v>0</v>
      </c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>
        <v>0</v>
      </c>
      <c r="AI72" s="53"/>
      <c r="AJ72" s="17">
        <f aca="true" t="shared" si="4" ref="AJ72:AJ102">SUM(AG72-AI72)</f>
        <v>0</v>
      </c>
      <c r="AK72" s="53"/>
      <c r="AL72" s="53"/>
      <c r="AM72" s="53"/>
      <c r="AN72" s="53">
        <v>0</v>
      </c>
      <c r="AO72" s="53"/>
      <c r="AP72" s="53"/>
      <c r="AQ72" s="53"/>
      <c r="AR72" s="53"/>
      <c r="AS72" s="53">
        <v>0</v>
      </c>
      <c r="AT72" s="54" t="s">
        <v>127</v>
      </c>
    </row>
    <row r="73" spans="1:46" s="69" customFormat="1" ht="12.75">
      <c r="A73" s="23" t="s">
        <v>25</v>
      </c>
      <c r="B73" s="23">
        <v>2000</v>
      </c>
      <c r="C73" s="23"/>
      <c r="D73" s="23">
        <v>3000</v>
      </c>
      <c r="E73" s="16">
        <v>40</v>
      </c>
      <c r="F73" s="15">
        <v>4985</v>
      </c>
      <c r="G73" s="15">
        <v>4985</v>
      </c>
      <c r="H73" s="70">
        <v>4985</v>
      </c>
      <c r="I73" s="16">
        <v>310</v>
      </c>
      <c r="J73" s="16">
        <v>310</v>
      </c>
      <c r="K73" s="16">
        <v>279</v>
      </c>
      <c r="L73" s="16">
        <v>5086</v>
      </c>
      <c r="M73" s="16">
        <v>5351</v>
      </c>
      <c r="N73" s="16">
        <v>5086</v>
      </c>
      <c r="O73" s="16">
        <v>5086</v>
      </c>
      <c r="P73" s="16">
        <v>4586</v>
      </c>
      <c r="Q73" s="16"/>
      <c r="R73" s="17">
        <v>0</v>
      </c>
      <c r="S73" s="53"/>
      <c r="T73" s="53"/>
      <c r="U73" s="53"/>
      <c r="V73" s="53">
        <v>7500</v>
      </c>
      <c r="W73" s="53">
        <v>5360</v>
      </c>
      <c r="X73" s="53">
        <v>5360</v>
      </c>
      <c r="Y73" s="53">
        <v>5092</v>
      </c>
      <c r="Z73" s="53">
        <v>2400</v>
      </c>
      <c r="AA73" s="53">
        <v>4975</v>
      </c>
      <c r="AB73" s="53"/>
      <c r="AC73" s="53"/>
      <c r="AD73" s="53">
        <v>4700</v>
      </c>
      <c r="AE73" s="53"/>
      <c r="AF73" s="53"/>
      <c r="AG73" s="53"/>
      <c r="AH73" s="53">
        <v>7600</v>
      </c>
      <c r="AI73" s="53">
        <v>4600</v>
      </c>
      <c r="AJ73" s="17">
        <f t="shared" si="4"/>
        <v>-4600</v>
      </c>
      <c r="AK73" s="53">
        <v>4600</v>
      </c>
      <c r="AL73" s="53"/>
      <c r="AM73" s="53"/>
      <c r="AN73" s="53">
        <v>525</v>
      </c>
      <c r="AO73" s="53">
        <v>525</v>
      </c>
      <c r="AP73" s="53">
        <v>514</v>
      </c>
      <c r="AQ73" s="53">
        <v>525</v>
      </c>
      <c r="AR73" s="53">
        <v>514</v>
      </c>
      <c r="AS73" s="53">
        <v>7600</v>
      </c>
      <c r="AT73" s="47" t="s">
        <v>121</v>
      </c>
    </row>
    <row r="74" spans="1:46" s="69" customFormat="1" ht="12.75">
      <c r="A74" s="23" t="s">
        <v>18</v>
      </c>
      <c r="B74" s="23"/>
      <c r="C74" s="23"/>
      <c r="D74" s="23">
        <v>1140</v>
      </c>
      <c r="E74" s="16" t="s">
        <v>2</v>
      </c>
      <c r="F74" s="15">
        <v>0</v>
      </c>
      <c r="G74" s="15">
        <v>3000</v>
      </c>
      <c r="H74" s="70">
        <v>500</v>
      </c>
      <c r="I74" s="16"/>
      <c r="J74" s="16">
        <v>456</v>
      </c>
      <c r="K74" s="16">
        <v>450</v>
      </c>
      <c r="L74" s="16"/>
      <c r="M74" s="16">
        <v>3000</v>
      </c>
      <c r="N74" s="16"/>
      <c r="O74" s="16">
        <v>500</v>
      </c>
      <c r="P74" s="16"/>
      <c r="Q74" s="16"/>
      <c r="R74" s="17">
        <v>1675</v>
      </c>
      <c r="S74" s="17">
        <v>500</v>
      </c>
      <c r="T74" s="17"/>
      <c r="U74" s="17">
        <v>229</v>
      </c>
      <c r="V74" s="17">
        <v>3000</v>
      </c>
      <c r="W74" s="17"/>
      <c r="X74" s="17"/>
      <c r="Y74" s="17">
        <v>1663</v>
      </c>
      <c r="Z74" s="17">
        <v>2250</v>
      </c>
      <c r="AA74" s="17">
        <v>1607</v>
      </c>
      <c r="AB74" s="17"/>
      <c r="AC74" s="17"/>
      <c r="AD74" s="17">
        <v>3847</v>
      </c>
      <c r="AE74" s="17"/>
      <c r="AF74" s="17">
        <v>3900</v>
      </c>
      <c r="AG74" s="17">
        <v>1878</v>
      </c>
      <c r="AH74" s="17">
        <v>3400</v>
      </c>
      <c r="AI74" s="17"/>
      <c r="AJ74" s="17">
        <f t="shared" si="4"/>
        <v>1878</v>
      </c>
      <c r="AK74" s="17"/>
      <c r="AL74" s="17"/>
      <c r="AM74" s="17"/>
      <c r="AN74" s="17">
        <v>3500</v>
      </c>
      <c r="AO74" s="17"/>
      <c r="AP74" s="17"/>
      <c r="AQ74" s="17"/>
      <c r="AR74" s="17"/>
      <c r="AS74" s="17">
        <v>0</v>
      </c>
      <c r="AT74" s="54" t="s">
        <v>127</v>
      </c>
    </row>
    <row r="75" spans="1:46" ht="12.75">
      <c r="A75" s="19" t="s">
        <v>26</v>
      </c>
      <c r="B75" s="19"/>
      <c r="C75" s="19"/>
      <c r="D75" s="19"/>
      <c r="E75" s="20" t="s">
        <v>2</v>
      </c>
      <c r="F75" s="14">
        <v>0</v>
      </c>
      <c r="G75" s="14">
        <v>0</v>
      </c>
      <c r="H75" s="55"/>
      <c r="I75" s="16"/>
      <c r="J75" s="16">
        <v>990</v>
      </c>
      <c r="K75" s="16"/>
      <c r="L75" s="16"/>
      <c r="M75" s="16">
        <v>990</v>
      </c>
      <c r="N75" s="16"/>
      <c r="O75" s="16"/>
      <c r="P75" s="16"/>
      <c r="Q75" s="16"/>
      <c r="R75" s="17">
        <v>1300</v>
      </c>
      <c r="S75" s="17"/>
      <c r="T75" s="17"/>
      <c r="U75" s="17"/>
      <c r="V75" s="17">
        <v>1430</v>
      </c>
      <c r="W75" s="17"/>
      <c r="X75" s="17">
        <v>700</v>
      </c>
      <c r="Y75" s="17"/>
      <c r="Z75" s="17"/>
      <c r="AA75" s="17">
        <v>328</v>
      </c>
      <c r="AB75" s="17">
        <v>507</v>
      </c>
      <c r="AC75" s="17"/>
      <c r="AD75" s="17">
        <v>1500</v>
      </c>
      <c r="AE75" s="17"/>
      <c r="AF75" s="17"/>
      <c r="AG75" s="17"/>
      <c r="AH75" s="17">
        <v>1500</v>
      </c>
      <c r="AI75" s="17"/>
      <c r="AJ75" s="17">
        <f t="shared" si="4"/>
        <v>0</v>
      </c>
      <c r="AK75" s="17"/>
      <c r="AL75" s="17"/>
      <c r="AM75" s="17"/>
      <c r="AN75" s="17">
        <v>0</v>
      </c>
      <c r="AO75" s="17"/>
      <c r="AP75" s="17"/>
      <c r="AQ75" s="17"/>
      <c r="AR75" s="17"/>
      <c r="AS75" s="17">
        <v>0</v>
      </c>
      <c r="AT75" s="18" t="s">
        <v>127</v>
      </c>
    </row>
    <row r="76" spans="1:46" ht="12.75">
      <c r="A76" s="19" t="s">
        <v>27</v>
      </c>
      <c r="B76" s="19"/>
      <c r="C76" s="19"/>
      <c r="D76" s="19"/>
      <c r="E76" s="20" t="s">
        <v>2</v>
      </c>
      <c r="F76" s="14">
        <v>0</v>
      </c>
      <c r="G76" s="14">
        <v>0</v>
      </c>
      <c r="H76" s="55"/>
      <c r="I76" s="16"/>
      <c r="J76" s="16">
        <v>0</v>
      </c>
      <c r="K76" s="16"/>
      <c r="L76" s="16"/>
      <c r="M76" s="16">
        <v>0</v>
      </c>
      <c r="N76" s="16"/>
      <c r="O76" s="16"/>
      <c r="P76" s="1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>
        <v>0</v>
      </c>
      <c r="AI76" s="17"/>
      <c r="AJ76" s="17">
        <f t="shared" si="4"/>
        <v>0</v>
      </c>
      <c r="AK76" s="17"/>
      <c r="AL76" s="17"/>
      <c r="AM76" s="17"/>
      <c r="AN76" s="17">
        <v>0</v>
      </c>
      <c r="AO76" s="17"/>
      <c r="AP76" s="17"/>
      <c r="AQ76" s="17"/>
      <c r="AR76" s="17"/>
      <c r="AS76" s="17">
        <v>0</v>
      </c>
      <c r="AT76" s="47" t="s">
        <v>127</v>
      </c>
    </row>
    <row r="77" spans="1:46" ht="12.75">
      <c r="A77" s="19" t="s">
        <v>19</v>
      </c>
      <c r="B77" s="19">
        <v>3155</v>
      </c>
      <c r="C77" s="19"/>
      <c r="D77" s="19">
        <v>3775</v>
      </c>
      <c r="E77" s="20">
        <v>6945</v>
      </c>
      <c r="F77" s="14">
        <v>2864</v>
      </c>
      <c r="G77" s="14">
        <v>5500</v>
      </c>
      <c r="H77" s="55">
        <v>2864</v>
      </c>
      <c r="I77" s="16">
        <v>5069</v>
      </c>
      <c r="J77" s="16">
        <v>5069</v>
      </c>
      <c r="K77" s="16">
        <v>4562</v>
      </c>
      <c r="L77" s="16">
        <v>4916</v>
      </c>
      <c r="M77" s="16">
        <v>4916</v>
      </c>
      <c r="N77" s="16">
        <v>4916</v>
      </c>
      <c r="O77" s="16">
        <v>4916</v>
      </c>
      <c r="P77" s="16">
        <v>5046</v>
      </c>
      <c r="Q77" s="16">
        <v>5600</v>
      </c>
      <c r="R77" s="17">
        <v>5652</v>
      </c>
      <c r="S77" s="17">
        <v>5600</v>
      </c>
      <c r="T77" s="17">
        <v>5600</v>
      </c>
      <c r="U77" s="17">
        <v>5181</v>
      </c>
      <c r="V77" s="17">
        <v>5600</v>
      </c>
      <c r="W77" s="17">
        <v>5144</v>
      </c>
      <c r="X77" s="17">
        <v>5144</v>
      </c>
      <c r="Y77" s="17">
        <v>4887</v>
      </c>
      <c r="Z77" s="17"/>
      <c r="AA77" s="17">
        <v>4775</v>
      </c>
      <c r="AB77" s="17"/>
      <c r="AC77" s="17">
        <v>3010</v>
      </c>
      <c r="AD77" s="17">
        <v>5600</v>
      </c>
      <c r="AE77" s="17">
        <v>3010</v>
      </c>
      <c r="AF77" s="17">
        <v>3010</v>
      </c>
      <c r="AG77" s="17">
        <v>2860</v>
      </c>
      <c r="AH77" s="17">
        <v>8600</v>
      </c>
      <c r="AI77" s="17">
        <v>5848</v>
      </c>
      <c r="AJ77" s="17">
        <f t="shared" si="4"/>
        <v>-2988</v>
      </c>
      <c r="AK77" s="17">
        <v>5848</v>
      </c>
      <c r="AL77" s="17"/>
      <c r="AM77" s="17">
        <v>6467</v>
      </c>
      <c r="AN77" s="17">
        <v>11100</v>
      </c>
      <c r="AO77" s="17">
        <v>2800</v>
      </c>
      <c r="AP77" s="17">
        <v>2744</v>
      </c>
      <c r="AQ77" s="17">
        <v>2800</v>
      </c>
      <c r="AR77" s="17">
        <v>2745</v>
      </c>
      <c r="AS77" s="17">
        <v>11000</v>
      </c>
      <c r="AT77" s="18" t="s">
        <v>171</v>
      </c>
    </row>
    <row r="78" spans="1:46" ht="12.75">
      <c r="A78" s="19" t="s">
        <v>49</v>
      </c>
      <c r="B78" s="19"/>
      <c r="C78" s="19"/>
      <c r="D78" s="19"/>
      <c r="E78" s="20" t="s">
        <v>2</v>
      </c>
      <c r="F78" s="14">
        <v>0</v>
      </c>
      <c r="G78" s="14">
        <v>0</v>
      </c>
      <c r="H78" s="55"/>
      <c r="I78" s="16"/>
      <c r="J78" s="16"/>
      <c r="K78" s="16"/>
      <c r="L78" s="52"/>
      <c r="M78" s="52"/>
      <c r="N78" s="52"/>
      <c r="O78" s="52"/>
      <c r="P78" s="52"/>
      <c r="Q78" s="52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>
        <v>0</v>
      </c>
      <c r="AI78" s="53"/>
      <c r="AJ78" s="17">
        <f t="shared" si="4"/>
        <v>0</v>
      </c>
      <c r="AK78" s="53"/>
      <c r="AL78" s="53"/>
      <c r="AM78" s="53"/>
      <c r="AN78" s="53">
        <v>0</v>
      </c>
      <c r="AO78" s="53"/>
      <c r="AP78" s="53"/>
      <c r="AQ78" s="53"/>
      <c r="AR78" s="53"/>
      <c r="AS78" s="53">
        <v>0</v>
      </c>
      <c r="AT78" s="58" t="s">
        <v>123</v>
      </c>
    </row>
    <row r="79" spans="1:46" s="69" customFormat="1" ht="12.75">
      <c r="A79" s="23" t="s">
        <v>77</v>
      </c>
      <c r="B79" s="23">
        <v>165</v>
      </c>
      <c r="C79" s="23"/>
      <c r="D79" s="23"/>
      <c r="E79" s="16"/>
      <c r="F79" s="15">
        <v>0</v>
      </c>
      <c r="G79" s="15">
        <v>0</v>
      </c>
      <c r="H79" s="70"/>
      <c r="I79" s="16"/>
      <c r="J79" s="16">
        <v>8688</v>
      </c>
      <c r="K79" s="16"/>
      <c r="L79" s="16"/>
      <c r="M79" s="16">
        <v>8165</v>
      </c>
      <c r="N79" s="16"/>
      <c r="O79" s="16">
        <v>4000</v>
      </c>
      <c r="P79" s="16">
        <v>1000</v>
      </c>
      <c r="Q79" s="16">
        <v>2560</v>
      </c>
      <c r="R79" s="17"/>
      <c r="S79" s="17">
        <v>4560</v>
      </c>
      <c r="T79" s="17">
        <v>2560</v>
      </c>
      <c r="U79" s="17">
        <v>3284</v>
      </c>
      <c r="V79" s="17">
        <v>5860</v>
      </c>
      <c r="W79" s="17"/>
      <c r="X79" s="17"/>
      <c r="Y79" s="17"/>
      <c r="Z79" s="17">
        <v>1790</v>
      </c>
      <c r="AA79" s="17"/>
      <c r="AB79" s="17">
        <v>1987</v>
      </c>
      <c r="AC79" s="17"/>
      <c r="AD79" s="17">
        <v>175</v>
      </c>
      <c r="AE79" s="17"/>
      <c r="AF79" s="17"/>
      <c r="AG79" s="17"/>
      <c r="AH79" s="17">
        <v>175</v>
      </c>
      <c r="AI79" s="17"/>
      <c r="AJ79" s="17">
        <f t="shared" si="4"/>
        <v>0</v>
      </c>
      <c r="AK79" s="17"/>
      <c r="AL79" s="17"/>
      <c r="AM79" s="17"/>
      <c r="AN79" s="17">
        <v>500</v>
      </c>
      <c r="AO79" s="17"/>
      <c r="AP79" s="17"/>
      <c r="AQ79" s="17"/>
      <c r="AR79" s="17"/>
      <c r="AS79" s="17">
        <v>500</v>
      </c>
      <c r="AT79" s="47" t="s">
        <v>132</v>
      </c>
    </row>
    <row r="80" spans="1:46" s="69" customFormat="1" ht="12.75">
      <c r="A80" s="23" t="s">
        <v>28</v>
      </c>
      <c r="B80" s="23"/>
      <c r="C80" s="23"/>
      <c r="D80" s="23">
        <v>500</v>
      </c>
      <c r="E80" s="16">
        <v>100</v>
      </c>
      <c r="F80" s="15">
        <v>0</v>
      </c>
      <c r="G80" s="15">
        <v>4000</v>
      </c>
      <c r="H80" s="70"/>
      <c r="I80" s="16"/>
      <c r="J80" s="16">
        <v>7990</v>
      </c>
      <c r="K80" s="16">
        <v>900</v>
      </c>
      <c r="L80" s="16">
        <v>1460</v>
      </c>
      <c r="M80" s="16">
        <v>7990</v>
      </c>
      <c r="N80" s="16">
        <v>1460</v>
      </c>
      <c r="O80" s="16">
        <v>1460</v>
      </c>
      <c r="P80" s="16">
        <v>1360</v>
      </c>
      <c r="Q80" s="16">
        <v>2550</v>
      </c>
      <c r="R80" s="17">
        <v>7982</v>
      </c>
      <c r="S80" s="17">
        <v>2550</v>
      </c>
      <c r="T80" s="17">
        <v>2550</v>
      </c>
      <c r="U80" s="17">
        <v>2359</v>
      </c>
      <c r="V80" s="17">
        <v>7982</v>
      </c>
      <c r="W80" s="17">
        <v>2499</v>
      </c>
      <c r="X80" s="17">
        <v>2499</v>
      </c>
      <c r="Y80" s="17">
        <v>2374</v>
      </c>
      <c r="Z80" s="17"/>
      <c r="AA80" s="17">
        <v>2320</v>
      </c>
      <c r="AB80" s="17"/>
      <c r="AC80" s="17"/>
      <c r="AD80" s="17">
        <v>8990</v>
      </c>
      <c r="AE80" s="17">
        <v>3000</v>
      </c>
      <c r="AF80" s="17"/>
      <c r="AG80" s="17">
        <v>1406</v>
      </c>
      <c r="AH80" s="17">
        <v>14000</v>
      </c>
      <c r="AI80" s="17">
        <v>2050</v>
      </c>
      <c r="AJ80" s="17">
        <f t="shared" si="4"/>
        <v>-644</v>
      </c>
      <c r="AK80" s="17">
        <v>5050</v>
      </c>
      <c r="AL80" s="17"/>
      <c r="AM80" s="17">
        <v>2050</v>
      </c>
      <c r="AN80" s="17">
        <v>15000</v>
      </c>
      <c r="AO80" s="17">
        <v>3170</v>
      </c>
      <c r="AP80" s="17">
        <v>3106</v>
      </c>
      <c r="AQ80" s="17">
        <v>3170</v>
      </c>
      <c r="AR80" s="17">
        <v>3107</v>
      </c>
      <c r="AS80" s="17">
        <v>15000</v>
      </c>
      <c r="AT80" s="47" t="s">
        <v>121</v>
      </c>
    </row>
    <row r="81" spans="1:46" ht="12.75">
      <c r="A81" s="19" t="s">
        <v>29</v>
      </c>
      <c r="B81" s="19"/>
      <c r="C81" s="19"/>
      <c r="D81" s="19"/>
      <c r="E81" s="20" t="s">
        <v>2</v>
      </c>
      <c r="F81" s="14">
        <v>0</v>
      </c>
      <c r="G81" s="14">
        <v>0</v>
      </c>
      <c r="H81" s="55"/>
      <c r="I81" s="16"/>
      <c r="J81" s="16">
        <v>0</v>
      </c>
      <c r="K81" s="16"/>
      <c r="L81" s="52"/>
      <c r="M81" s="52">
        <v>0</v>
      </c>
      <c r="N81" s="52"/>
      <c r="O81" s="52"/>
      <c r="P81" s="52"/>
      <c r="Q81" s="52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>
        <v>0</v>
      </c>
      <c r="AI81" s="53"/>
      <c r="AJ81" s="17">
        <f t="shared" si="4"/>
        <v>0</v>
      </c>
      <c r="AK81" s="53"/>
      <c r="AL81" s="53"/>
      <c r="AM81" s="53"/>
      <c r="AN81" s="53">
        <v>0</v>
      </c>
      <c r="AO81" s="53"/>
      <c r="AP81" s="53"/>
      <c r="AQ81" s="53"/>
      <c r="AR81" s="53"/>
      <c r="AS81" s="53">
        <v>0</v>
      </c>
      <c r="AT81" s="58" t="s">
        <v>127</v>
      </c>
    </row>
    <row r="82" spans="1:46" ht="12.75">
      <c r="A82" s="19" t="s">
        <v>30</v>
      </c>
      <c r="B82" s="19"/>
      <c r="C82" s="19"/>
      <c r="D82" s="19">
        <v>3200</v>
      </c>
      <c r="E82" s="20">
        <v>1460</v>
      </c>
      <c r="F82" s="14">
        <v>0</v>
      </c>
      <c r="G82" s="14">
        <v>4110</v>
      </c>
      <c r="H82" s="55">
        <v>289</v>
      </c>
      <c r="I82" s="16">
        <v>1616</v>
      </c>
      <c r="J82" s="16">
        <v>4110</v>
      </c>
      <c r="K82" s="16">
        <v>1454</v>
      </c>
      <c r="L82" s="16">
        <v>1300</v>
      </c>
      <c r="M82" s="16">
        <v>4630</v>
      </c>
      <c r="N82" s="16">
        <v>1300</v>
      </c>
      <c r="O82" s="16">
        <v>1300</v>
      </c>
      <c r="P82" s="16">
        <v>1300</v>
      </c>
      <c r="Q82" s="16">
        <v>1426</v>
      </c>
      <c r="R82" s="17">
        <v>4800</v>
      </c>
      <c r="S82" s="17">
        <v>1426</v>
      </c>
      <c r="T82" s="17">
        <v>1426</v>
      </c>
      <c r="U82" s="17">
        <v>1320</v>
      </c>
      <c r="V82" s="17">
        <v>6870</v>
      </c>
      <c r="W82" s="17">
        <v>1630</v>
      </c>
      <c r="X82" s="17">
        <v>1630</v>
      </c>
      <c r="Y82" s="17">
        <v>1549</v>
      </c>
      <c r="Z82" s="17"/>
      <c r="AA82" s="17">
        <v>1513</v>
      </c>
      <c r="AB82" s="17">
        <v>8885</v>
      </c>
      <c r="AC82" s="17">
        <v>3300</v>
      </c>
      <c r="AD82" s="17">
        <v>3136</v>
      </c>
      <c r="AE82" s="17">
        <v>3300</v>
      </c>
      <c r="AF82" s="17">
        <v>3300</v>
      </c>
      <c r="AG82" s="17">
        <v>3136</v>
      </c>
      <c r="AH82" s="17">
        <v>2000</v>
      </c>
      <c r="AI82" s="17">
        <v>1590</v>
      </c>
      <c r="AJ82" s="17">
        <f t="shared" si="4"/>
        <v>1546</v>
      </c>
      <c r="AK82" s="17">
        <v>1590</v>
      </c>
      <c r="AL82" s="17"/>
      <c r="AM82" s="17">
        <v>1590</v>
      </c>
      <c r="AN82" s="17">
        <v>2500</v>
      </c>
      <c r="AO82" s="17">
        <v>1590</v>
      </c>
      <c r="AP82" s="17">
        <v>1558</v>
      </c>
      <c r="AQ82" s="17">
        <v>1590</v>
      </c>
      <c r="AR82" s="17">
        <v>1559</v>
      </c>
      <c r="AS82" s="17">
        <v>2500</v>
      </c>
      <c r="AT82" s="18" t="s">
        <v>121</v>
      </c>
    </row>
    <row r="83" spans="1:46" ht="12.75">
      <c r="A83" s="19" t="s">
        <v>6</v>
      </c>
      <c r="B83" s="19">
        <v>1130</v>
      </c>
      <c r="C83" s="19"/>
      <c r="D83" s="19"/>
      <c r="E83" s="20">
        <v>600</v>
      </c>
      <c r="F83" s="14">
        <v>0</v>
      </c>
      <c r="G83" s="14">
        <v>1500</v>
      </c>
      <c r="H83" s="55">
        <v>250</v>
      </c>
      <c r="I83" s="16"/>
      <c r="J83" s="16">
        <v>3632</v>
      </c>
      <c r="K83" s="16">
        <v>1328</v>
      </c>
      <c r="L83" s="16"/>
      <c r="M83" s="16">
        <v>2235</v>
      </c>
      <c r="N83" s="16">
        <v>500</v>
      </c>
      <c r="O83" s="16"/>
      <c r="P83" s="16">
        <v>750</v>
      </c>
      <c r="Q83" s="16"/>
      <c r="R83" s="17">
        <v>2530</v>
      </c>
      <c r="S83" s="17"/>
      <c r="T83" s="17">
        <v>2530</v>
      </c>
      <c r="U83" s="17">
        <v>1183</v>
      </c>
      <c r="V83" s="17">
        <v>2500</v>
      </c>
      <c r="W83" s="17"/>
      <c r="X83" s="17"/>
      <c r="Y83" s="17">
        <v>713</v>
      </c>
      <c r="Z83" s="17"/>
      <c r="AA83" s="17">
        <v>689</v>
      </c>
      <c r="AC83" s="17"/>
      <c r="AD83" s="17">
        <v>3675</v>
      </c>
      <c r="AE83" s="17"/>
      <c r="AF83" s="17"/>
      <c r="AG83" s="17"/>
      <c r="AH83" s="17">
        <v>3115</v>
      </c>
      <c r="AI83" s="17"/>
      <c r="AJ83" s="17">
        <f t="shared" si="4"/>
        <v>0</v>
      </c>
      <c r="AK83" s="17"/>
      <c r="AL83" s="17"/>
      <c r="AM83" s="17"/>
      <c r="AN83" s="17">
        <v>3200</v>
      </c>
      <c r="AO83" s="17"/>
      <c r="AP83" s="17"/>
      <c r="AQ83" s="17"/>
      <c r="AR83" s="17"/>
      <c r="AS83" s="17">
        <v>3200</v>
      </c>
      <c r="AT83" s="18" t="s">
        <v>121</v>
      </c>
    </row>
    <row r="84" spans="1:46" ht="12.75">
      <c r="A84" s="19" t="s">
        <v>31</v>
      </c>
      <c r="B84" s="19">
        <v>2056</v>
      </c>
      <c r="C84" s="19"/>
      <c r="D84" s="19"/>
      <c r="E84" s="20" t="s">
        <v>2</v>
      </c>
      <c r="F84" s="14">
        <v>0</v>
      </c>
      <c r="G84" s="14"/>
      <c r="H84" s="55"/>
      <c r="I84" s="16"/>
      <c r="J84" s="16">
        <v>3000</v>
      </c>
      <c r="K84" s="16">
        <v>675</v>
      </c>
      <c r="L84" s="16"/>
      <c r="M84" s="16">
        <v>2225</v>
      </c>
      <c r="N84" s="16"/>
      <c r="O84" s="16">
        <v>1000</v>
      </c>
      <c r="P84" s="16"/>
      <c r="Q84" s="16"/>
      <c r="R84" s="17">
        <v>3615</v>
      </c>
      <c r="S84" s="17"/>
      <c r="T84" s="17"/>
      <c r="U84" s="17">
        <v>229</v>
      </c>
      <c r="V84" s="17">
        <v>3600</v>
      </c>
      <c r="W84" s="17"/>
      <c r="X84" s="17"/>
      <c r="Y84" s="17"/>
      <c r="Z84" s="17"/>
      <c r="AA84" s="17"/>
      <c r="AB84" s="17"/>
      <c r="AC84" s="17"/>
      <c r="AD84" s="17">
        <v>4300</v>
      </c>
      <c r="AE84" s="17"/>
      <c r="AF84" s="17"/>
      <c r="AG84" s="17"/>
      <c r="AH84" s="17">
        <v>4300</v>
      </c>
      <c r="AI84" s="17"/>
      <c r="AJ84" s="17">
        <f t="shared" si="4"/>
        <v>0</v>
      </c>
      <c r="AK84" s="17"/>
      <c r="AL84" s="17"/>
      <c r="AM84" s="17"/>
      <c r="AN84" s="17">
        <v>4300</v>
      </c>
      <c r="AO84" s="17"/>
      <c r="AP84" s="17"/>
      <c r="AQ84" s="17"/>
      <c r="AR84" s="17"/>
      <c r="AS84" s="17">
        <v>4300</v>
      </c>
      <c r="AT84" s="18" t="s">
        <v>121</v>
      </c>
    </row>
    <row r="85" spans="1:46" s="69" customFormat="1" ht="12.75">
      <c r="A85" s="23" t="s">
        <v>8</v>
      </c>
      <c r="B85" s="23">
        <v>40</v>
      </c>
      <c r="C85" s="23"/>
      <c r="D85" s="23"/>
      <c r="E85" s="16" t="s">
        <v>2</v>
      </c>
      <c r="F85" s="15">
        <v>0</v>
      </c>
      <c r="G85" s="15">
        <v>4150</v>
      </c>
      <c r="H85" s="70"/>
      <c r="I85" s="16"/>
      <c r="J85" s="16">
        <v>5305</v>
      </c>
      <c r="K85" s="16"/>
      <c r="L85" s="16"/>
      <c r="M85" s="16">
        <v>5305</v>
      </c>
      <c r="N85" s="16"/>
      <c r="O85" s="16"/>
      <c r="P85" s="16"/>
      <c r="Q85" s="16"/>
      <c r="R85" s="17">
        <v>5500</v>
      </c>
      <c r="S85" s="17"/>
      <c r="T85" s="17"/>
      <c r="U85" s="17"/>
      <c r="V85" s="17">
        <v>12000</v>
      </c>
      <c r="W85" s="17" t="s">
        <v>2</v>
      </c>
      <c r="X85" s="17"/>
      <c r="Y85" s="17"/>
      <c r="Z85" s="17"/>
      <c r="AA85" s="17"/>
      <c r="AB85" s="17"/>
      <c r="AC85" s="17">
        <v>1780</v>
      </c>
      <c r="AD85" s="17">
        <v>15000</v>
      </c>
      <c r="AE85" s="17">
        <v>1780</v>
      </c>
      <c r="AF85" s="17">
        <v>1780</v>
      </c>
      <c r="AG85" s="17">
        <v>1692</v>
      </c>
      <c r="AH85" s="17">
        <v>6000</v>
      </c>
      <c r="AI85" s="17">
        <v>1280</v>
      </c>
      <c r="AJ85" s="17">
        <f t="shared" si="4"/>
        <v>412</v>
      </c>
      <c r="AK85" s="17">
        <v>1280</v>
      </c>
      <c r="AL85" s="17"/>
      <c r="AM85" s="17">
        <v>1280</v>
      </c>
      <c r="AN85" s="17">
        <v>26000</v>
      </c>
      <c r="AO85" s="17"/>
      <c r="AP85" s="17"/>
      <c r="AQ85" s="17"/>
      <c r="AR85" s="17"/>
      <c r="AS85" s="17">
        <v>26000</v>
      </c>
      <c r="AT85" s="47" t="s">
        <v>121</v>
      </c>
    </row>
    <row r="86" spans="1:46" ht="12.75">
      <c r="A86" s="19" t="s">
        <v>14</v>
      </c>
      <c r="B86" s="19">
        <v>736</v>
      </c>
      <c r="C86" s="19"/>
      <c r="D86" s="19"/>
      <c r="E86" s="20" t="s">
        <v>2</v>
      </c>
      <c r="F86" s="14">
        <v>0</v>
      </c>
      <c r="G86" s="14">
        <v>2000</v>
      </c>
      <c r="H86" s="55"/>
      <c r="I86" s="16">
        <v>28</v>
      </c>
      <c r="J86" s="16">
        <v>250</v>
      </c>
      <c r="K86" s="16">
        <v>225</v>
      </c>
      <c r="L86" s="16"/>
      <c r="M86" s="16">
        <v>3000</v>
      </c>
      <c r="N86" s="16">
        <v>500</v>
      </c>
      <c r="O86" s="16"/>
      <c r="P86" s="16">
        <v>100</v>
      </c>
      <c r="Q86" s="16"/>
      <c r="R86" s="17">
        <v>1475</v>
      </c>
      <c r="S86" s="17"/>
      <c r="T86" s="17">
        <v>1475</v>
      </c>
      <c r="U86" s="17">
        <v>1379</v>
      </c>
      <c r="V86" s="17">
        <v>1500</v>
      </c>
      <c r="W86" s="17" t="s">
        <v>2</v>
      </c>
      <c r="X86" s="17">
        <v>750</v>
      </c>
      <c r="Y86" s="17"/>
      <c r="Z86" s="17">
        <v>2732</v>
      </c>
      <c r="AA86" s="17">
        <v>352</v>
      </c>
      <c r="AB86" s="17">
        <v>0</v>
      </c>
      <c r="AC86" s="17"/>
      <c r="AD86" s="17">
        <v>1500</v>
      </c>
      <c r="AE86" s="17"/>
      <c r="AF86" s="17"/>
      <c r="AG86" s="17"/>
      <c r="AH86" s="17">
        <v>4500</v>
      </c>
      <c r="AI86" s="17"/>
      <c r="AJ86" s="17">
        <f t="shared" si="4"/>
        <v>0</v>
      </c>
      <c r="AK86" s="17"/>
      <c r="AL86" s="17"/>
      <c r="AM86" s="17"/>
      <c r="AN86" s="17">
        <v>4500</v>
      </c>
      <c r="AO86" s="17"/>
      <c r="AP86" s="17"/>
      <c r="AQ86" s="17"/>
      <c r="AR86" s="17"/>
      <c r="AS86" s="17">
        <v>4500</v>
      </c>
      <c r="AT86" s="18" t="s">
        <v>121</v>
      </c>
    </row>
    <row r="87" spans="1:46" ht="12.75">
      <c r="A87" s="19" t="s">
        <v>15</v>
      </c>
      <c r="B87" s="19">
        <v>2625</v>
      </c>
      <c r="C87" s="19"/>
      <c r="D87" s="19">
        <v>4350</v>
      </c>
      <c r="E87" s="20">
        <v>9000</v>
      </c>
      <c r="F87" s="14">
        <v>7098</v>
      </c>
      <c r="G87" s="14">
        <v>10000</v>
      </c>
      <c r="H87" s="55">
        <v>7098</v>
      </c>
      <c r="I87" s="16">
        <v>6205</v>
      </c>
      <c r="J87" s="16">
        <v>6205</v>
      </c>
      <c r="K87" s="16">
        <v>5585</v>
      </c>
      <c r="L87" s="16">
        <v>6490</v>
      </c>
      <c r="M87" s="16">
        <v>7925</v>
      </c>
      <c r="N87" s="16">
        <v>6490</v>
      </c>
      <c r="O87" s="16">
        <v>8543</v>
      </c>
      <c r="P87" s="16">
        <v>8000</v>
      </c>
      <c r="Q87" s="16">
        <v>7510</v>
      </c>
      <c r="R87" s="17">
        <v>13343</v>
      </c>
      <c r="S87" s="17">
        <v>7510</v>
      </c>
      <c r="T87" s="17">
        <v>7510</v>
      </c>
      <c r="U87" s="17">
        <v>8205</v>
      </c>
      <c r="V87" s="17">
        <v>12000</v>
      </c>
      <c r="W87" s="17">
        <v>7445</v>
      </c>
      <c r="X87" s="17">
        <v>7445</v>
      </c>
      <c r="Y87" s="17">
        <v>7073</v>
      </c>
      <c r="Z87" s="17"/>
      <c r="AA87" s="17">
        <v>6911</v>
      </c>
      <c r="AB87" s="17">
        <v>7087</v>
      </c>
      <c r="AC87" s="17">
        <v>9255</v>
      </c>
      <c r="AD87" s="17">
        <v>27000</v>
      </c>
      <c r="AE87" s="17">
        <v>9255</v>
      </c>
      <c r="AF87" s="17">
        <v>10000</v>
      </c>
      <c r="AG87" s="17">
        <v>9154</v>
      </c>
      <c r="AH87" s="17">
        <v>12500</v>
      </c>
      <c r="AI87" s="17">
        <v>7500</v>
      </c>
      <c r="AJ87" s="17">
        <f t="shared" si="4"/>
        <v>1654</v>
      </c>
      <c r="AK87" s="17">
        <v>7500</v>
      </c>
      <c r="AL87" s="17"/>
      <c r="AM87" s="17">
        <v>18000</v>
      </c>
      <c r="AN87" s="17">
        <v>20000</v>
      </c>
      <c r="AO87" s="17">
        <v>8755</v>
      </c>
      <c r="AP87" s="17">
        <v>8579</v>
      </c>
      <c r="AQ87" s="17">
        <v>8755</v>
      </c>
      <c r="AR87" s="17">
        <v>8583</v>
      </c>
      <c r="AS87" s="17">
        <v>20000</v>
      </c>
      <c r="AT87" s="18" t="s">
        <v>148</v>
      </c>
    </row>
    <row r="88" spans="1:46" s="69" customFormat="1" ht="12.75">
      <c r="A88" s="23" t="s">
        <v>32</v>
      </c>
      <c r="B88" s="23">
        <v>680</v>
      </c>
      <c r="C88" s="23"/>
      <c r="D88" s="23">
        <v>900</v>
      </c>
      <c r="E88" s="16">
        <v>1160</v>
      </c>
      <c r="F88" s="15">
        <v>1110</v>
      </c>
      <c r="G88" s="15">
        <v>1110</v>
      </c>
      <c r="H88" s="70">
        <v>1110</v>
      </c>
      <c r="I88" s="16">
        <v>1040</v>
      </c>
      <c r="J88" s="16">
        <v>1040</v>
      </c>
      <c r="K88" s="16">
        <v>936</v>
      </c>
      <c r="L88" s="16">
        <v>700</v>
      </c>
      <c r="M88" s="16">
        <v>1040</v>
      </c>
      <c r="N88" s="16">
        <v>700</v>
      </c>
      <c r="O88" s="16">
        <v>700</v>
      </c>
      <c r="P88" s="16">
        <v>900</v>
      </c>
      <c r="Q88" s="16">
        <v>1115</v>
      </c>
      <c r="R88" s="17">
        <v>1115</v>
      </c>
      <c r="S88" s="17">
        <v>1115</v>
      </c>
      <c r="T88" s="17">
        <v>1115</v>
      </c>
      <c r="U88" s="17">
        <v>1031</v>
      </c>
      <c r="V88" s="17">
        <v>1620</v>
      </c>
      <c r="W88" s="17">
        <v>1620</v>
      </c>
      <c r="X88" s="17">
        <v>1620</v>
      </c>
      <c r="Y88" s="17">
        <v>1539</v>
      </c>
      <c r="Z88" s="17"/>
      <c r="AA88" s="17">
        <v>1504</v>
      </c>
      <c r="AB88" s="17"/>
      <c r="AC88" s="17">
        <v>1500</v>
      </c>
      <c r="AD88" s="17">
        <v>1800</v>
      </c>
      <c r="AE88" s="17">
        <v>1500</v>
      </c>
      <c r="AF88" s="17">
        <v>1500</v>
      </c>
      <c r="AG88" s="17">
        <v>1425</v>
      </c>
      <c r="AH88" s="17">
        <v>1800</v>
      </c>
      <c r="AI88" s="17">
        <v>1520</v>
      </c>
      <c r="AJ88" s="17">
        <f t="shared" si="4"/>
        <v>-95</v>
      </c>
      <c r="AK88" s="17">
        <v>1520</v>
      </c>
      <c r="AL88" s="17"/>
      <c r="AM88" s="17">
        <v>1520</v>
      </c>
      <c r="AN88" s="17">
        <v>2000</v>
      </c>
      <c r="AO88" s="17">
        <v>1520</v>
      </c>
      <c r="AP88" s="17">
        <v>1489</v>
      </c>
      <c r="AQ88" s="17">
        <v>1520</v>
      </c>
      <c r="AR88" s="17">
        <v>1490</v>
      </c>
      <c r="AS88" s="17">
        <v>2000</v>
      </c>
      <c r="AT88" s="47" t="s">
        <v>121</v>
      </c>
    </row>
    <row r="89" spans="1:46" ht="12.75">
      <c r="A89" s="19" t="s">
        <v>33</v>
      </c>
      <c r="B89" s="19"/>
      <c r="C89" s="19"/>
      <c r="D89" s="19">
        <v>2090</v>
      </c>
      <c r="E89" s="20">
        <v>1000</v>
      </c>
      <c r="F89" s="14">
        <v>0</v>
      </c>
      <c r="G89" s="14">
        <v>4000</v>
      </c>
      <c r="H89" s="55"/>
      <c r="I89" s="16"/>
      <c r="J89" s="16">
        <v>3900</v>
      </c>
      <c r="K89" s="16">
        <v>945</v>
      </c>
      <c r="L89" s="16"/>
      <c r="M89" s="16">
        <v>4665</v>
      </c>
      <c r="N89" s="16"/>
      <c r="O89" s="16">
        <v>500</v>
      </c>
      <c r="P89" s="16"/>
      <c r="Q89" s="16"/>
      <c r="R89" s="17">
        <v>6500</v>
      </c>
      <c r="S89" s="17">
        <v>500</v>
      </c>
      <c r="T89" s="17"/>
      <c r="U89" s="17">
        <v>229</v>
      </c>
      <c r="V89" s="17">
        <v>6500</v>
      </c>
      <c r="W89" s="17"/>
      <c r="X89" s="17"/>
      <c r="Y89" s="17"/>
      <c r="Z89" s="17"/>
      <c r="AA89" s="17"/>
      <c r="AB89" s="17"/>
      <c r="AC89" s="17"/>
      <c r="AD89" s="17">
        <v>6500</v>
      </c>
      <c r="AE89" s="17"/>
      <c r="AF89" s="17"/>
      <c r="AG89" s="17"/>
      <c r="AH89" s="17">
        <v>7340</v>
      </c>
      <c r="AI89" s="17"/>
      <c r="AJ89" s="17">
        <f t="shared" si="4"/>
        <v>0</v>
      </c>
      <c r="AK89" s="17"/>
      <c r="AL89" s="17"/>
      <c r="AM89" s="17"/>
      <c r="AN89" s="17">
        <v>7500</v>
      </c>
      <c r="AO89" s="17"/>
      <c r="AP89" s="17"/>
      <c r="AQ89" s="17"/>
      <c r="AR89" s="17"/>
      <c r="AS89" s="17">
        <v>7500</v>
      </c>
      <c r="AT89" s="18" t="s">
        <v>121</v>
      </c>
    </row>
    <row r="90" spans="1:46" ht="12.75">
      <c r="A90" s="19" t="s">
        <v>9</v>
      </c>
      <c r="B90" s="19"/>
      <c r="C90" s="19"/>
      <c r="D90" s="19"/>
      <c r="E90" s="20">
        <v>300</v>
      </c>
      <c r="F90" s="14">
        <v>0</v>
      </c>
      <c r="G90" s="14">
        <v>1800</v>
      </c>
      <c r="H90" s="55">
        <v>125</v>
      </c>
      <c r="I90" s="16"/>
      <c r="J90" s="16">
        <v>2044</v>
      </c>
      <c r="K90" s="16">
        <v>450</v>
      </c>
      <c r="L90" s="16"/>
      <c r="M90" s="16">
        <v>2147</v>
      </c>
      <c r="N90" s="16"/>
      <c r="O90" s="16">
        <v>1000</v>
      </c>
      <c r="P90" s="16"/>
      <c r="Q90" s="16"/>
      <c r="R90" s="17">
        <v>2580</v>
      </c>
      <c r="S90" s="17"/>
      <c r="T90" s="17">
        <v>2580</v>
      </c>
      <c r="U90" s="17">
        <v>1206</v>
      </c>
      <c r="V90" s="17">
        <v>3000</v>
      </c>
      <c r="W90" s="17"/>
      <c r="X90" s="17"/>
      <c r="Y90" s="17"/>
      <c r="Z90" s="17"/>
      <c r="AA90" s="17"/>
      <c r="AB90" s="17"/>
      <c r="AC90" s="17"/>
      <c r="AD90" s="17">
        <v>3190</v>
      </c>
      <c r="AE90" s="17"/>
      <c r="AF90" s="17"/>
      <c r="AG90" s="17"/>
      <c r="AH90" s="17">
        <v>2200</v>
      </c>
      <c r="AI90" s="17"/>
      <c r="AJ90" s="17">
        <f t="shared" si="4"/>
        <v>0</v>
      </c>
      <c r="AK90" s="17"/>
      <c r="AL90" s="17"/>
      <c r="AM90" s="17"/>
      <c r="AN90" s="17">
        <v>2600</v>
      </c>
      <c r="AO90" s="17"/>
      <c r="AP90" s="17"/>
      <c r="AQ90" s="17"/>
      <c r="AR90" s="17"/>
      <c r="AS90" s="17">
        <v>2600</v>
      </c>
      <c r="AT90" s="18" t="s">
        <v>116</v>
      </c>
    </row>
    <row r="91" spans="1:46" ht="12.75">
      <c r="A91" s="19" t="s">
        <v>95</v>
      </c>
      <c r="B91" s="19"/>
      <c r="C91" s="19"/>
      <c r="D91" s="19"/>
      <c r="E91" s="20"/>
      <c r="F91" s="14"/>
      <c r="G91" s="14"/>
      <c r="H91" s="55">
        <v>500</v>
      </c>
      <c r="I91" s="16"/>
      <c r="J91" s="16">
        <v>1000</v>
      </c>
      <c r="K91" s="16">
        <v>225</v>
      </c>
      <c r="L91" s="16"/>
      <c r="M91" s="16">
        <v>1000</v>
      </c>
      <c r="N91" s="16"/>
      <c r="O91" s="16">
        <v>500</v>
      </c>
      <c r="P91" s="16">
        <v>500</v>
      </c>
      <c r="Q91" s="16"/>
      <c r="R91" s="17">
        <v>1000</v>
      </c>
      <c r="S91" s="17">
        <v>500</v>
      </c>
      <c r="T91" s="17">
        <v>500</v>
      </c>
      <c r="U91" s="17">
        <v>462</v>
      </c>
      <c r="V91" s="17">
        <v>2000</v>
      </c>
      <c r="W91" s="17"/>
      <c r="X91" s="17">
        <v>500</v>
      </c>
      <c r="Y91" s="17"/>
      <c r="Z91" s="17"/>
      <c r="AA91" s="17">
        <v>235</v>
      </c>
      <c r="AB91" s="17"/>
      <c r="AC91" s="17"/>
      <c r="AD91" s="17">
        <v>2000</v>
      </c>
      <c r="AE91" s="17"/>
      <c r="AF91" s="17">
        <v>200</v>
      </c>
      <c r="AG91" s="17">
        <v>100</v>
      </c>
      <c r="AH91" s="17">
        <v>2500</v>
      </c>
      <c r="AI91" s="17"/>
      <c r="AJ91" s="17">
        <f t="shared" si="4"/>
        <v>100</v>
      </c>
      <c r="AK91" s="17">
        <v>2500</v>
      </c>
      <c r="AL91" s="17"/>
      <c r="AM91" s="17"/>
      <c r="AN91" s="17">
        <v>2500</v>
      </c>
      <c r="AO91" s="17"/>
      <c r="AP91" s="17"/>
      <c r="AQ91" s="17"/>
      <c r="AR91" s="17"/>
      <c r="AS91" s="17">
        <v>2500</v>
      </c>
      <c r="AT91" s="18" t="s">
        <v>128</v>
      </c>
    </row>
    <row r="92" spans="1:46" s="69" customFormat="1" ht="12.75">
      <c r="A92" s="23" t="s">
        <v>12</v>
      </c>
      <c r="B92" s="23">
        <v>399</v>
      </c>
      <c r="C92" s="23"/>
      <c r="D92" s="23"/>
      <c r="E92" s="16">
        <v>500</v>
      </c>
      <c r="F92" s="15">
        <v>0</v>
      </c>
      <c r="G92" s="15">
        <v>1200</v>
      </c>
      <c r="H92" s="70">
        <v>250</v>
      </c>
      <c r="I92" s="16"/>
      <c r="J92" s="16">
        <v>1105</v>
      </c>
      <c r="K92" s="16">
        <v>450</v>
      </c>
      <c r="L92" s="16"/>
      <c r="M92" s="16">
        <v>3531</v>
      </c>
      <c r="N92" s="16"/>
      <c r="O92" s="16">
        <v>500</v>
      </c>
      <c r="P92" s="16"/>
      <c r="Q92" s="16">
        <v>1309</v>
      </c>
      <c r="R92" s="17">
        <v>5000</v>
      </c>
      <c r="S92" s="17"/>
      <c r="T92" s="17">
        <v>1309</v>
      </c>
      <c r="U92" s="17">
        <v>1211</v>
      </c>
      <c r="V92" s="17">
        <v>4029</v>
      </c>
      <c r="W92" s="17">
        <v>4029</v>
      </c>
      <c r="X92" s="17">
        <v>4029</v>
      </c>
      <c r="Y92" s="17">
        <v>3828</v>
      </c>
      <c r="Z92" s="17"/>
      <c r="AA92" s="17">
        <v>3740</v>
      </c>
      <c r="AB92" s="17"/>
      <c r="AC92" s="17"/>
      <c r="AD92" s="17"/>
      <c r="AE92" s="17"/>
      <c r="AF92" s="17"/>
      <c r="AG92" s="17"/>
      <c r="AH92" s="17">
        <v>0</v>
      </c>
      <c r="AI92" s="17"/>
      <c r="AJ92" s="17">
        <f t="shared" si="4"/>
        <v>0</v>
      </c>
      <c r="AK92" s="17"/>
      <c r="AL92" s="17"/>
      <c r="AM92" s="17"/>
      <c r="AN92" s="17">
        <v>0</v>
      </c>
      <c r="AO92" s="17"/>
      <c r="AP92" s="17"/>
      <c r="AQ92" s="17"/>
      <c r="AR92" s="17"/>
      <c r="AS92" s="17">
        <v>0</v>
      </c>
      <c r="AT92" s="47" t="s">
        <v>127</v>
      </c>
    </row>
    <row r="93" spans="1:46" s="69" customFormat="1" ht="12.75">
      <c r="A93" s="23" t="s">
        <v>34</v>
      </c>
      <c r="B93" s="23"/>
      <c r="C93" s="23"/>
      <c r="D93" s="23"/>
      <c r="E93" s="16" t="s">
        <v>2</v>
      </c>
      <c r="F93" s="15">
        <v>0</v>
      </c>
      <c r="G93" s="15">
        <v>4000</v>
      </c>
      <c r="H93" s="70">
        <v>500</v>
      </c>
      <c r="I93" s="16"/>
      <c r="J93" s="16">
        <v>1000</v>
      </c>
      <c r="K93" s="16">
        <v>450</v>
      </c>
      <c r="L93" s="16"/>
      <c r="M93" s="16">
        <v>0</v>
      </c>
      <c r="N93" s="16"/>
      <c r="O93" s="16"/>
      <c r="P93" s="16"/>
      <c r="Q93" s="16"/>
      <c r="R93" s="17">
        <v>0</v>
      </c>
      <c r="S93" s="53"/>
      <c r="T93" s="53"/>
      <c r="U93" s="53"/>
      <c r="V93" s="53">
        <v>3430</v>
      </c>
      <c r="W93" s="53"/>
      <c r="X93" s="53"/>
      <c r="Y93" s="53"/>
      <c r="Z93" s="53"/>
      <c r="AA93" s="53"/>
      <c r="AB93" s="53"/>
      <c r="AC93" s="53"/>
      <c r="AD93" s="53">
        <v>3500</v>
      </c>
      <c r="AE93" s="53"/>
      <c r="AF93" s="53"/>
      <c r="AG93" s="53"/>
      <c r="AH93" s="53">
        <v>4300</v>
      </c>
      <c r="AI93" s="53"/>
      <c r="AJ93" s="17">
        <f t="shared" si="4"/>
        <v>0</v>
      </c>
      <c r="AK93" s="53"/>
      <c r="AL93" s="53"/>
      <c r="AM93" s="53"/>
      <c r="AN93" s="53">
        <v>4500</v>
      </c>
      <c r="AO93" s="53"/>
      <c r="AP93" s="53"/>
      <c r="AQ93" s="53"/>
      <c r="AR93" s="53"/>
      <c r="AS93" s="53">
        <v>4500</v>
      </c>
      <c r="AT93" s="47" t="s">
        <v>129</v>
      </c>
    </row>
    <row r="94" spans="1:46" ht="12.75">
      <c r="A94" s="19" t="s">
        <v>58</v>
      </c>
      <c r="B94" s="19">
        <v>1415</v>
      </c>
      <c r="C94" s="19"/>
      <c r="D94" s="19">
        <v>1615</v>
      </c>
      <c r="E94" s="20">
        <v>1960</v>
      </c>
      <c r="F94" s="14">
        <v>2173</v>
      </c>
      <c r="G94" s="14">
        <v>2173</v>
      </c>
      <c r="H94" s="55">
        <v>2173</v>
      </c>
      <c r="I94" s="16">
        <v>1891</v>
      </c>
      <c r="J94" s="16">
        <v>1891</v>
      </c>
      <c r="K94" s="16">
        <v>1702</v>
      </c>
      <c r="L94" s="16"/>
      <c r="M94" s="16">
        <v>2069</v>
      </c>
      <c r="N94" s="16"/>
      <c r="O94" s="16">
        <v>2069</v>
      </c>
      <c r="P94" s="16">
        <v>1744</v>
      </c>
      <c r="Q94" s="16">
        <v>2422</v>
      </c>
      <c r="R94" s="17">
        <v>2422</v>
      </c>
      <c r="S94" s="17">
        <v>2422</v>
      </c>
      <c r="T94" s="17">
        <v>2422</v>
      </c>
      <c r="U94" s="17">
        <v>2241</v>
      </c>
      <c r="V94" s="17">
        <v>2442</v>
      </c>
      <c r="W94" s="17">
        <v>2422</v>
      </c>
      <c r="X94" s="17">
        <v>2422</v>
      </c>
      <c r="Y94" s="17">
        <v>2301</v>
      </c>
      <c r="Z94" s="17"/>
      <c r="AA94" s="17">
        <v>2248</v>
      </c>
      <c r="AB94" s="17"/>
      <c r="AC94" s="17">
        <v>2442</v>
      </c>
      <c r="AD94" s="17">
        <v>2500</v>
      </c>
      <c r="AE94" s="17">
        <v>2442</v>
      </c>
      <c r="AF94" s="17">
        <v>2442</v>
      </c>
      <c r="AG94" s="17">
        <v>2321</v>
      </c>
      <c r="AH94" s="17">
        <v>2500</v>
      </c>
      <c r="AI94" s="17">
        <v>2132</v>
      </c>
      <c r="AJ94" s="17">
        <f t="shared" si="4"/>
        <v>189</v>
      </c>
      <c r="AK94" s="17">
        <v>2132</v>
      </c>
      <c r="AL94" s="17"/>
      <c r="AM94" s="17">
        <v>2132</v>
      </c>
      <c r="AN94" s="17">
        <v>2500</v>
      </c>
      <c r="AO94" s="17">
        <v>1710</v>
      </c>
      <c r="AP94" s="17">
        <v>1675</v>
      </c>
      <c r="AQ94" s="17">
        <v>1710</v>
      </c>
      <c r="AR94" s="17">
        <v>1676</v>
      </c>
      <c r="AS94" s="17">
        <v>2500</v>
      </c>
      <c r="AT94" s="18" t="s">
        <v>130</v>
      </c>
    </row>
    <row r="95" spans="1:46" ht="12.75">
      <c r="A95" s="19" t="s">
        <v>35</v>
      </c>
      <c r="B95" s="19"/>
      <c r="C95" s="19"/>
      <c r="D95" s="19"/>
      <c r="E95" s="20" t="s">
        <v>2</v>
      </c>
      <c r="F95" s="14">
        <v>0</v>
      </c>
      <c r="G95" s="14">
        <v>0</v>
      </c>
      <c r="H95" s="55"/>
      <c r="I95" s="16"/>
      <c r="J95" s="16">
        <v>0</v>
      </c>
      <c r="K95" s="16"/>
      <c r="L95" s="52"/>
      <c r="M95" s="52">
        <v>0</v>
      </c>
      <c r="N95" s="52"/>
      <c r="O95" s="52"/>
      <c r="P95" s="52"/>
      <c r="Q95" s="52"/>
      <c r="R95" s="53">
        <v>0</v>
      </c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>
        <v>0</v>
      </c>
      <c r="AI95" s="53"/>
      <c r="AJ95" s="17">
        <f t="shared" si="4"/>
        <v>0</v>
      </c>
      <c r="AK95" s="53"/>
      <c r="AL95" s="53"/>
      <c r="AM95" s="53"/>
      <c r="AN95" s="53">
        <v>500</v>
      </c>
      <c r="AO95" s="53"/>
      <c r="AP95" s="53"/>
      <c r="AQ95" s="53"/>
      <c r="AR95" s="53"/>
      <c r="AS95" s="53">
        <v>500</v>
      </c>
      <c r="AT95" s="58" t="s">
        <v>169</v>
      </c>
    </row>
    <row r="96" spans="1:46" ht="15.75" customHeight="1">
      <c r="A96" s="19" t="s">
        <v>36</v>
      </c>
      <c r="B96" s="19"/>
      <c r="C96" s="19"/>
      <c r="D96" s="19"/>
      <c r="E96" s="20">
        <v>200</v>
      </c>
      <c r="F96" s="14">
        <v>0</v>
      </c>
      <c r="G96" s="14">
        <v>3500</v>
      </c>
      <c r="H96" s="55">
        <v>500</v>
      </c>
      <c r="I96" s="16">
        <v>4967</v>
      </c>
      <c r="J96" s="16">
        <v>4967</v>
      </c>
      <c r="K96" s="16">
        <v>4470</v>
      </c>
      <c r="L96" s="16"/>
      <c r="M96" s="16">
        <v>6000</v>
      </c>
      <c r="N96" s="16"/>
      <c r="O96" s="16">
        <v>1000</v>
      </c>
      <c r="P96" s="16">
        <v>1922</v>
      </c>
      <c r="Q96" s="16"/>
      <c r="R96" s="17">
        <v>5000</v>
      </c>
      <c r="S96" s="17"/>
      <c r="T96" s="17"/>
      <c r="U96" s="17"/>
      <c r="V96" s="17">
        <v>3800</v>
      </c>
      <c r="W96" s="17"/>
      <c r="X96" s="17"/>
      <c r="Y96" s="17">
        <v>570</v>
      </c>
      <c r="Z96" s="17"/>
      <c r="AA96" s="17">
        <v>275</v>
      </c>
      <c r="AB96" s="17">
        <v>11659</v>
      </c>
      <c r="AC96" s="17">
        <v>6745</v>
      </c>
      <c r="AD96" s="17">
        <v>6745</v>
      </c>
      <c r="AE96" s="17">
        <v>6745</v>
      </c>
      <c r="AF96" s="17">
        <v>6745</v>
      </c>
      <c r="AG96" s="17">
        <v>6410</v>
      </c>
      <c r="AH96" s="17">
        <v>0</v>
      </c>
      <c r="AI96" s="17"/>
      <c r="AJ96" s="17">
        <f t="shared" si="4"/>
        <v>6410</v>
      </c>
      <c r="AK96" s="17"/>
      <c r="AL96" s="17"/>
      <c r="AM96" s="17"/>
      <c r="AN96" s="17">
        <v>8000</v>
      </c>
      <c r="AS96" s="17">
        <v>0</v>
      </c>
      <c r="AT96" s="58" t="s">
        <v>127</v>
      </c>
    </row>
    <row r="97" spans="1:46" ht="12.75">
      <c r="A97" s="19" t="s">
        <v>37</v>
      </c>
      <c r="B97" s="19">
        <v>3025</v>
      </c>
      <c r="C97" s="19"/>
      <c r="D97" s="19">
        <v>2667</v>
      </c>
      <c r="E97" s="20">
        <v>6250</v>
      </c>
      <c r="F97" s="14">
        <v>7572</v>
      </c>
      <c r="G97" s="14">
        <v>7572</v>
      </c>
      <c r="H97" s="55">
        <v>7572</v>
      </c>
      <c r="I97" s="16">
        <v>7972</v>
      </c>
      <c r="J97" s="16">
        <v>7972</v>
      </c>
      <c r="K97" s="16">
        <v>7175</v>
      </c>
      <c r="L97" s="16">
        <v>7377</v>
      </c>
      <c r="M97" s="16">
        <v>7377</v>
      </c>
      <c r="N97" s="16">
        <v>7377</v>
      </c>
      <c r="O97" s="16">
        <v>7377</v>
      </c>
      <c r="P97" s="16">
        <v>8357</v>
      </c>
      <c r="Q97" s="16">
        <v>7775</v>
      </c>
      <c r="R97" s="17">
        <v>7993</v>
      </c>
      <c r="S97" s="17">
        <v>7775</v>
      </c>
      <c r="T97" s="17">
        <v>7775</v>
      </c>
      <c r="U97" s="17">
        <v>7193</v>
      </c>
      <c r="V97" s="17">
        <v>8000</v>
      </c>
      <c r="W97" s="17">
        <v>6950</v>
      </c>
      <c r="X97" s="17">
        <v>6950</v>
      </c>
      <c r="Y97" s="17">
        <v>6603</v>
      </c>
      <c r="Z97" s="17"/>
      <c r="AA97" s="17">
        <v>6451</v>
      </c>
      <c r="AB97" s="17"/>
      <c r="AC97" s="17">
        <v>9589</v>
      </c>
      <c r="AD97" s="17">
        <v>9589</v>
      </c>
      <c r="AE97" s="17">
        <v>9589</v>
      </c>
      <c r="AF97" s="17">
        <v>9589</v>
      </c>
      <c r="AG97" s="17">
        <v>9113</v>
      </c>
      <c r="AH97" s="17">
        <v>9797</v>
      </c>
      <c r="AI97" s="17">
        <v>8375</v>
      </c>
      <c r="AJ97" s="17">
        <f t="shared" si="4"/>
        <v>738</v>
      </c>
      <c r="AK97" s="17">
        <v>8375</v>
      </c>
      <c r="AL97" s="17"/>
      <c r="AM97" s="17">
        <v>8375</v>
      </c>
      <c r="AN97" s="17">
        <v>9500</v>
      </c>
      <c r="AO97" s="17">
        <v>8146</v>
      </c>
      <c r="AP97" s="17">
        <v>7983</v>
      </c>
      <c r="AQ97" s="17">
        <v>8146</v>
      </c>
      <c r="AR97" s="17">
        <v>7986</v>
      </c>
      <c r="AS97" s="17">
        <v>9500</v>
      </c>
      <c r="AT97" s="18" t="s">
        <v>121</v>
      </c>
    </row>
    <row r="98" spans="1:46" ht="12.75">
      <c r="A98" s="19" t="s">
        <v>71</v>
      </c>
      <c r="B98" s="19">
        <v>2099</v>
      </c>
      <c r="C98" s="19"/>
      <c r="D98" s="19">
        <v>1778</v>
      </c>
      <c r="E98" s="20">
        <v>2106</v>
      </c>
      <c r="F98" s="14">
        <v>2745</v>
      </c>
      <c r="G98" s="14">
        <v>2745</v>
      </c>
      <c r="H98" s="55">
        <v>2745</v>
      </c>
      <c r="I98" s="16">
        <v>2790</v>
      </c>
      <c r="J98" s="16">
        <v>2790</v>
      </c>
      <c r="K98" s="16">
        <v>2511</v>
      </c>
      <c r="L98" s="16">
        <v>3124</v>
      </c>
      <c r="M98" s="16">
        <v>3124</v>
      </c>
      <c r="N98" s="16">
        <v>3124</v>
      </c>
      <c r="O98" s="16">
        <v>3124</v>
      </c>
      <c r="P98" s="16"/>
      <c r="Q98" s="16">
        <v>3078</v>
      </c>
      <c r="R98" s="17">
        <v>3300</v>
      </c>
      <c r="S98" s="17">
        <v>3078</v>
      </c>
      <c r="T98" s="17">
        <v>3078</v>
      </c>
      <c r="U98" s="17">
        <v>2848</v>
      </c>
      <c r="V98" s="17">
        <v>5582</v>
      </c>
      <c r="W98" s="17">
        <v>5582</v>
      </c>
      <c r="X98" s="17">
        <v>5582</v>
      </c>
      <c r="Y98" s="17">
        <v>5303</v>
      </c>
      <c r="Z98" s="17">
        <v>1079</v>
      </c>
      <c r="AA98" s="17">
        <v>5181</v>
      </c>
      <c r="AB98" s="17"/>
      <c r="AC98" s="17">
        <v>3351</v>
      </c>
      <c r="AD98" s="17">
        <v>6000</v>
      </c>
      <c r="AE98" s="17">
        <v>3351</v>
      </c>
      <c r="AF98" s="17">
        <v>3351</v>
      </c>
      <c r="AG98" s="17">
        <v>3185</v>
      </c>
      <c r="AH98" s="17">
        <v>6000</v>
      </c>
      <c r="AI98" s="17">
        <v>3585</v>
      </c>
      <c r="AJ98" s="17">
        <f t="shared" si="4"/>
        <v>-400</v>
      </c>
      <c r="AK98" s="17">
        <v>3585</v>
      </c>
      <c r="AL98" s="17"/>
      <c r="AM98" s="17">
        <v>3585</v>
      </c>
      <c r="AN98" s="17">
        <v>10000</v>
      </c>
      <c r="AO98" s="17"/>
      <c r="AP98" s="17"/>
      <c r="AQ98" s="17"/>
      <c r="AR98" s="17"/>
      <c r="AS98" s="17">
        <v>10000</v>
      </c>
      <c r="AT98" s="18" t="s">
        <v>121</v>
      </c>
    </row>
    <row r="99" spans="1:46" ht="12.75">
      <c r="A99" s="19" t="s">
        <v>38</v>
      </c>
      <c r="B99" s="19">
        <v>105</v>
      </c>
      <c r="C99" s="19"/>
      <c r="D99" s="19">
        <v>133</v>
      </c>
      <c r="E99" s="20" t="s">
        <v>2</v>
      </c>
      <c r="F99" s="14">
        <v>145</v>
      </c>
      <c r="G99" s="14">
        <v>165</v>
      </c>
      <c r="H99" s="55">
        <v>145</v>
      </c>
      <c r="I99" s="16">
        <v>119</v>
      </c>
      <c r="J99" s="16">
        <v>160</v>
      </c>
      <c r="K99" s="16">
        <v>900</v>
      </c>
      <c r="L99" s="16">
        <v>93</v>
      </c>
      <c r="M99" s="16">
        <v>93</v>
      </c>
      <c r="N99" s="16">
        <v>93</v>
      </c>
      <c r="O99" s="16">
        <v>93</v>
      </c>
      <c r="P99" s="16">
        <v>120</v>
      </c>
      <c r="Q99" s="16">
        <v>173</v>
      </c>
      <c r="R99" s="17">
        <v>173</v>
      </c>
      <c r="S99" s="17">
        <v>173</v>
      </c>
      <c r="T99" s="17">
        <v>173</v>
      </c>
      <c r="U99" s="17">
        <v>160</v>
      </c>
      <c r="V99" s="17">
        <v>200</v>
      </c>
      <c r="W99" s="17">
        <v>175</v>
      </c>
      <c r="X99" s="17">
        <v>175</v>
      </c>
      <c r="Y99" s="17">
        <v>166</v>
      </c>
      <c r="Z99" s="17"/>
      <c r="AA99" s="17">
        <v>162</v>
      </c>
      <c r="AB99" s="17">
        <v>8</v>
      </c>
      <c r="AC99" s="17">
        <v>234</v>
      </c>
      <c r="AD99" s="17">
        <v>234</v>
      </c>
      <c r="AE99" s="17">
        <v>234</v>
      </c>
      <c r="AF99" s="17">
        <v>234</v>
      </c>
      <c r="AG99" s="17">
        <v>222</v>
      </c>
      <c r="AH99" s="17">
        <v>250</v>
      </c>
      <c r="AI99" s="17">
        <v>161</v>
      </c>
      <c r="AJ99" s="17">
        <f t="shared" si="4"/>
        <v>61</v>
      </c>
      <c r="AK99" s="17">
        <v>161</v>
      </c>
      <c r="AL99" s="17"/>
      <c r="AM99" s="17">
        <v>161</v>
      </c>
      <c r="AN99" s="17">
        <v>250</v>
      </c>
      <c r="AO99" s="17">
        <v>125</v>
      </c>
      <c r="AP99" s="17">
        <v>122</v>
      </c>
      <c r="AQ99" s="17">
        <v>125</v>
      </c>
      <c r="AR99" s="17">
        <v>122</v>
      </c>
      <c r="AS99" s="17">
        <v>125</v>
      </c>
      <c r="AT99" s="18" t="s">
        <v>133</v>
      </c>
    </row>
    <row r="100" spans="1:46" ht="12.75">
      <c r="A100" s="19" t="s">
        <v>168</v>
      </c>
      <c r="B100" s="19">
        <v>897</v>
      </c>
      <c r="C100" s="19"/>
      <c r="D100" s="19">
        <v>884</v>
      </c>
      <c r="E100" s="20"/>
      <c r="F100" s="14"/>
      <c r="G100" s="14"/>
      <c r="H100" s="55"/>
      <c r="I100" s="16"/>
      <c r="J100" s="16"/>
      <c r="K100" s="16"/>
      <c r="L100" s="16"/>
      <c r="M100" s="16"/>
      <c r="N100" s="16"/>
      <c r="O100" s="16"/>
      <c r="P100" s="16"/>
      <c r="Q100" s="16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>
        <v>2300</v>
      </c>
      <c r="AI100" s="17">
        <v>1475</v>
      </c>
      <c r="AJ100" s="17">
        <f t="shared" si="4"/>
        <v>-1475</v>
      </c>
      <c r="AK100" s="17"/>
      <c r="AL100" s="17"/>
      <c r="AM100" s="17">
        <v>1475</v>
      </c>
      <c r="AN100" s="17">
        <v>2300</v>
      </c>
      <c r="AO100" s="17">
        <v>1299</v>
      </c>
      <c r="AP100" s="17">
        <v>1273</v>
      </c>
      <c r="AQ100" s="17">
        <v>1299</v>
      </c>
      <c r="AR100" s="17">
        <v>1273</v>
      </c>
      <c r="AS100" s="17">
        <v>2300</v>
      </c>
      <c r="AT100" s="18"/>
    </row>
    <row r="101" spans="1:46" s="69" customFormat="1" ht="12.75">
      <c r="A101" s="23" t="s">
        <v>39</v>
      </c>
      <c r="B101" s="23">
        <v>175</v>
      </c>
      <c r="C101" s="23"/>
      <c r="D101" s="23">
        <v>175</v>
      </c>
      <c r="E101" s="16" t="s">
        <v>2</v>
      </c>
      <c r="F101" s="15">
        <v>0</v>
      </c>
      <c r="G101" s="15">
        <v>0</v>
      </c>
      <c r="H101" s="70"/>
      <c r="I101" s="16"/>
      <c r="J101" s="16">
        <v>200</v>
      </c>
      <c r="K101" s="16"/>
      <c r="L101" s="16"/>
      <c r="M101" s="16">
        <v>800</v>
      </c>
      <c r="N101" s="16"/>
      <c r="O101" s="16"/>
      <c r="P101" s="16"/>
      <c r="Q101" s="16">
        <v>2471</v>
      </c>
      <c r="R101" s="17">
        <v>2471</v>
      </c>
      <c r="S101" s="17">
        <v>2471</v>
      </c>
      <c r="T101" s="17">
        <v>2471</v>
      </c>
      <c r="U101" s="17">
        <v>2286</v>
      </c>
      <c r="V101" s="17">
        <v>2500</v>
      </c>
      <c r="W101" s="17"/>
      <c r="X101" s="17"/>
      <c r="Y101" s="17"/>
      <c r="Z101" s="17"/>
      <c r="AA101" s="17"/>
      <c r="AB101" s="17"/>
      <c r="AC101" s="17"/>
      <c r="AD101" s="17">
        <v>2500</v>
      </c>
      <c r="AE101" s="17"/>
      <c r="AF101" s="17"/>
      <c r="AG101" s="17"/>
      <c r="AH101" s="17">
        <v>5500</v>
      </c>
      <c r="AI101" s="17"/>
      <c r="AJ101" s="17">
        <f t="shared" si="4"/>
        <v>0</v>
      </c>
      <c r="AK101" s="17"/>
      <c r="AL101" s="17"/>
      <c r="AM101" s="17"/>
      <c r="AN101" s="17">
        <v>6000</v>
      </c>
      <c r="AO101" s="17">
        <v>3800</v>
      </c>
      <c r="AP101" s="17">
        <v>3724</v>
      </c>
      <c r="AQ101" s="17">
        <v>3800</v>
      </c>
      <c r="AR101" s="17">
        <v>3725</v>
      </c>
      <c r="AS101" s="17">
        <v>0</v>
      </c>
      <c r="AT101" s="47" t="s">
        <v>182</v>
      </c>
    </row>
    <row r="102" spans="1:46" ht="12.75">
      <c r="A102" s="19" t="s">
        <v>40</v>
      </c>
      <c r="B102" s="19">
        <v>35</v>
      </c>
      <c r="C102" s="19"/>
      <c r="D102" s="19"/>
      <c r="E102" s="20">
        <v>60</v>
      </c>
      <c r="F102" s="14">
        <v>0</v>
      </c>
      <c r="G102" s="14"/>
      <c r="H102" s="55"/>
      <c r="I102" s="16"/>
      <c r="J102" s="16">
        <v>5182</v>
      </c>
      <c r="K102" s="16"/>
      <c r="L102" s="16"/>
      <c r="M102" s="16" t="s">
        <v>2</v>
      </c>
      <c r="N102" s="16"/>
      <c r="O102" s="16"/>
      <c r="P102" s="16"/>
      <c r="Q102" s="16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>
        <v>10653</v>
      </c>
      <c r="AC102" s="17"/>
      <c r="AD102" s="17"/>
      <c r="AE102" s="17"/>
      <c r="AF102" s="17"/>
      <c r="AG102" s="17"/>
      <c r="AH102" s="17">
        <v>0</v>
      </c>
      <c r="AI102" s="17"/>
      <c r="AJ102" s="17">
        <f t="shared" si="4"/>
        <v>0</v>
      </c>
      <c r="AK102" s="17"/>
      <c r="AL102" s="17"/>
      <c r="AM102" s="17"/>
      <c r="AN102" s="17">
        <v>0</v>
      </c>
      <c r="AO102" s="17"/>
      <c r="AP102" s="17"/>
      <c r="AQ102" s="17"/>
      <c r="AR102" s="17"/>
      <c r="AS102" s="17"/>
      <c r="AT102" s="18" t="s">
        <v>123</v>
      </c>
    </row>
    <row r="103" spans="1:46" ht="12.75">
      <c r="A103" s="113"/>
      <c r="B103" s="113"/>
      <c r="C103" s="113"/>
      <c r="D103" s="113"/>
      <c r="E103" s="113"/>
      <c r="F103" s="113"/>
      <c r="G103" s="35"/>
      <c r="H103" s="33"/>
      <c r="I103" s="33"/>
      <c r="J103" s="33"/>
      <c r="K103" s="57"/>
      <c r="L103" s="33"/>
      <c r="M103" s="33"/>
      <c r="N103" s="33"/>
      <c r="O103" s="33"/>
      <c r="P103" s="33"/>
      <c r="Q103" s="33"/>
      <c r="R103" s="34"/>
      <c r="S103" s="34"/>
      <c r="T103" s="34"/>
      <c r="U103" s="34"/>
      <c r="V103" s="72"/>
      <c r="W103" s="34"/>
      <c r="X103" s="34"/>
      <c r="Y103" s="34"/>
      <c r="Z103" s="34"/>
      <c r="AA103" s="34"/>
      <c r="AB103" s="34"/>
      <c r="AC103" s="34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33"/>
    </row>
    <row r="104" spans="1:46" ht="12.75">
      <c r="A104" s="35"/>
      <c r="B104" s="35"/>
      <c r="C104" s="35"/>
      <c r="D104" s="35"/>
      <c r="E104" s="35"/>
      <c r="F104" s="35"/>
      <c r="G104" s="35"/>
      <c r="H104" s="33"/>
      <c r="I104" s="33"/>
      <c r="J104" s="33"/>
      <c r="K104" s="57"/>
      <c r="L104" s="33"/>
      <c r="M104" s="33"/>
      <c r="N104" s="33"/>
      <c r="O104" s="33"/>
      <c r="P104" s="33"/>
      <c r="Q104" s="33"/>
      <c r="R104" s="34"/>
      <c r="S104" s="34"/>
      <c r="T104" s="34"/>
      <c r="U104" s="34"/>
      <c r="V104" s="72"/>
      <c r="W104" s="34"/>
      <c r="X104" s="34"/>
      <c r="Y104" s="34"/>
      <c r="Z104" s="34"/>
      <c r="AA104" s="34"/>
      <c r="AB104" s="34"/>
      <c r="AC104" s="34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33"/>
    </row>
    <row r="105" spans="1:46" ht="12.75">
      <c r="A105" s="112" t="s">
        <v>2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</row>
    <row r="106" spans="1:46" ht="18">
      <c r="A106" s="114" t="s">
        <v>70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</row>
    <row r="107" spans="1:46" ht="19.5" customHeight="1">
      <c r="A107" s="109" t="s">
        <v>64</v>
      </c>
      <c r="B107" s="109"/>
      <c r="C107" s="109"/>
      <c r="D107" s="109"/>
      <c r="E107" s="109"/>
      <c r="F107" s="109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s="5" customFormat="1" ht="54" customHeight="1">
      <c r="A108" s="36" t="s">
        <v>0</v>
      </c>
      <c r="B108" s="9" t="s">
        <v>174</v>
      </c>
      <c r="C108" s="9"/>
      <c r="D108" s="9" t="s">
        <v>184</v>
      </c>
      <c r="E108" s="37" t="s">
        <v>74</v>
      </c>
      <c r="F108" s="9" t="s">
        <v>76</v>
      </c>
      <c r="G108" s="9" t="s">
        <v>92</v>
      </c>
      <c r="H108" s="37" t="s">
        <v>89</v>
      </c>
      <c r="I108" s="10" t="s">
        <v>93</v>
      </c>
      <c r="J108" s="9" t="s">
        <v>99</v>
      </c>
      <c r="K108" s="9" t="s">
        <v>97</v>
      </c>
      <c r="L108" s="10" t="s">
        <v>96</v>
      </c>
      <c r="M108" s="9" t="s">
        <v>98</v>
      </c>
      <c r="N108" s="9" t="s">
        <v>100</v>
      </c>
      <c r="O108" s="9" t="s">
        <v>101</v>
      </c>
      <c r="P108" s="9" t="s">
        <v>105</v>
      </c>
      <c r="Q108" s="10" t="s">
        <v>104</v>
      </c>
      <c r="R108" s="9" t="s">
        <v>102</v>
      </c>
      <c r="S108" s="9" t="s">
        <v>106</v>
      </c>
      <c r="T108" s="9" t="s">
        <v>107</v>
      </c>
      <c r="U108" s="9" t="s">
        <v>109</v>
      </c>
      <c r="V108" s="10" t="s">
        <v>108</v>
      </c>
      <c r="W108" s="10" t="s">
        <v>110</v>
      </c>
      <c r="X108" s="10" t="s">
        <v>112</v>
      </c>
      <c r="Y108" s="10" t="s">
        <v>111</v>
      </c>
      <c r="Z108" s="10" t="s">
        <v>141</v>
      </c>
      <c r="AA108" s="10" t="s">
        <v>135</v>
      </c>
      <c r="AB108" s="10" t="s">
        <v>139</v>
      </c>
      <c r="AC108" s="10" t="s">
        <v>138</v>
      </c>
      <c r="AD108" s="10" t="s">
        <v>136</v>
      </c>
      <c r="AE108" s="10" t="s">
        <v>143</v>
      </c>
      <c r="AF108" s="10" t="s">
        <v>144</v>
      </c>
      <c r="AG108" s="9" t="s">
        <v>145</v>
      </c>
      <c r="AH108" s="10" t="s">
        <v>147</v>
      </c>
      <c r="AI108" s="10" t="s">
        <v>149</v>
      </c>
      <c r="AJ108" s="10" t="s">
        <v>172</v>
      </c>
      <c r="AK108" s="10" t="s">
        <v>165</v>
      </c>
      <c r="AL108" s="10" t="s">
        <v>166</v>
      </c>
      <c r="AM108" s="9" t="s">
        <v>175</v>
      </c>
      <c r="AN108" s="10" t="s">
        <v>167</v>
      </c>
      <c r="AO108" s="10" t="s">
        <v>173</v>
      </c>
      <c r="AP108" s="10" t="s">
        <v>177</v>
      </c>
      <c r="AQ108" s="10" t="s">
        <v>176</v>
      </c>
      <c r="AR108" s="9" t="s">
        <v>186</v>
      </c>
      <c r="AS108" s="10" t="s">
        <v>178</v>
      </c>
      <c r="AT108" s="9" t="s">
        <v>179</v>
      </c>
    </row>
    <row r="109" spans="1:46" ht="12.75">
      <c r="A109" s="48" t="s">
        <v>41</v>
      </c>
      <c r="B109" s="48">
        <v>2030</v>
      </c>
      <c r="C109" s="48"/>
      <c r="D109" s="48">
        <v>1787</v>
      </c>
      <c r="E109" s="49">
        <v>1273</v>
      </c>
      <c r="F109" s="50">
        <v>1277</v>
      </c>
      <c r="G109" s="50">
        <v>2400</v>
      </c>
      <c r="H109" s="51">
        <v>1189</v>
      </c>
      <c r="I109" s="52">
        <v>1185</v>
      </c>
      <c r="J109" s="52">
        <v>2500</v>
      </c>
      <c r="K109" s="52">
        <v>1067</v>
      </c>
      <c r="L109" s="52">
        <v>1124</v>
      </c>
      <c r="M109" s="52">
        <v>1400</v>
      </c>
      <c r="N109" s="52">
        <v>1124</v>
      </c>
      <c r="O109" s="52">
        <v>1124</v>
      </c>
      <c r="P109" s="52">
        <v>1124</v>
      </c>
      <c r="Q109" s="52">
        <v>1121</v>
      </c>
      <c r="R109" s="53">
        <v>1294</v>
      </c>
      <c r="S109" s="53">
        <v>1121</v>
      </c>
      <c r="T109" s="53">
        <v>1121</v>
      </c>
      <c r="U109" s="53">
        <v>1037</v>
      </c>
      <c r="V109" s="53">
        <v>2300</v>
      </c>
      <c r="W109" s="53">
        <v>1106</v>
      </c>
      <c r="X109" s="53">
        <v>1106</v>
      </c>
      <c r="Y109" s="53">
        <v>1051</v>
      </c>
      <c r="Z109" s="53"/>
      <c r="AA109" s="53">
        <v>1027</v>
      </c>
      <c r="AB109" s="53">
        <v>15156</v>
      </c>
      <c r="AC109" s="53">
        <v>1118</v>
      </c>
      <c r="AD109" s="53">
        <v>2300</v>
      </c>
      <c r="AE109" s="53">
        <v>1118</v>
      </c>
      <c r="AF109" s="53">
        <v>1118</v>
      </c>
      <c r="AG109" s="53">
        <v>1062</v>
      </c>
      <c r="AH109" s="53">
        <v>3230</v>
      </c>
      <c r="AI109" s="53">
        <v>1087</v>
      </c>
      <c r="AJ109" s="17">
        <f aca="true" t="shared" si="5" ref="AJ109:AJ123">SUM(AG109-AI109)</f>
        <v>-25</v>
      </c>
      <c r="AK109" s="53">
        <v>1087</v>
      </c>
      <c r="AL109" s="53"/>
      <c r="AM109" s="53">
        <v>1337</v>
      </c>
      <c r="AN109" s="53">
        <v>3500</v>
      </c>
      <c r="AO109" s="53">
        <v>986</v>
      </c>
      <c r="AP109" s="53">
        <v>966</v>
      </c>
      <c r="AQ109" s="53">
        <v>986</v>
      </c>
      <c r="AR109" s="53">
        <v>966</v>
      </c>
      <c r="AS109" s="53">
        <v>3500</v>
      </c>
      <c r="AT109" s="58" t="s">
        <v>131</v>
      </c>
    </row>
    <row r="110" spans="1:46" ht="12.75">
      <c r="A110" s="19" t="s">
        <v>42</v>
      </c>
      <c r="B110" s="19">
        <v>100</v>
      </c>
      <c r="C110" s="19"/>
      <c r="D110" s="19"/>
      <c r="E110" s="20">
        <v>2000</v>
      </c>
      <c r="F110" s="14">
        <v>0</v>
      </c>
      <c r="G110" s="14">
        <v>1500</v>
      </c>
      <c r="H110" s="55">
        <v>1000</v>
      </c>
      <c r="I110" s="16"/>
      <c r="J110" s="16">
        <v>1600</v>
      </c>
      <c r="K110" s="16">
        <v>1440</v>
      </c>
      <c r="L110" s="16"/>
      <c r="M110" s="16">
        <v>2500</v>
      </c>
      <c r="N110" s="16">
        <v>2500</v>
      </c>
      <c r="O110" s="16"/>
      <c r="P110" s="16">
        <v>1500</v>
      </c>
      <c r="Q110" s="16"/>
      <c r="R110" s="17">
        <v>2600</v>
      </c>
      <c r="S110" s="17">
        <v>1000</v>
      </c>
      <c r="T110" s="17">
        <v>2500</v>
      </c>
      <c r="U110" s="17">
        <v>2460</v>
      </c>
      <c r="V110" s="17">
        <v>3200</v>
      </c>
      <c r="W110" s="17"/>
      <c r="X110" s="17"/>
      <c r="Y110" s="17">
        <v>3040</v>
      </c>
      <c r="Z110" s="17"/>
      <c r="AA110" s="17">
        <v>3458</v>
      </c>
      <c r="AB110" s="17"/>
      <c r="AC110" s="17"/>
      <c r="AD110" s="17">
        <v>3500</v>
      </c>
      <c r="AE110" s="17"/>
      <c r="AF110" s="17">
        <v>3500</v>
      </c>
      <c r="AG110" s="17">
        <v>3500</v>
      </c>
      <c r="AH110" s="17">
        <v>3500</v>
      </c>
      <c r="AI110" s="17"/>
      <c r="AJ110" s="17">
        <f t="shared" si="5"/>
        <v>3500</v>
      </c>
      <c r="AK110" s="17"/>
      <c r="AL110" s="17"/>
      <c r="AM110" s="17"/>
      <c r="AN110" s="17">
        <v>3500</v>
      </c>
      <c r="AO110" s="17"/>
      <c r="AP110" s="17"/>
      <c r="AQ110" s="17"/>
      <c r="AR110" s="17"/>
      <c r="AS110" s="17">
        <v>3500</v>
      </c>
      <c r="AT110" s="18" t="s">
        <v>128</v>
      </c>
    </row>
    <row r="111" spans="1:46" ht="12.75">
      <c r="A111" s="19" t="s">
        <v>43</v>
      </c>
      <c r="B111" s="19">
        <v>2365</v>
      </c>
      <c r="C111" s="19"/>
      <c r="D111" s="19">
        <v>2267</v>
      </c>
      <c r="E111" s="20">
        <v>2092</v>
      </c>
      <c r="F111" s="14">
        <v>2255</v>
      </c>
      <c r="G111" s="14">
        <v>2255</v>
      </c>
      <c r="H111" s="55">
        <v>2255</v>
      </c>
      <c r="I111" s="16">
        <v>2223</v>
      </c>
      <c r="J111" s="16">
        <v>2500</v>
      </c>
      <c r="K111" s="16">
        <v>2223</v>
      </c>
      <c r="L111" s="16">
        <v>2447</v>
      </c>
      <c r="M111" s="16">
        <v>2799</v>
      </c>
      <c r="N111" s="16">
        <v>2800</v>
      </c>
      <c r="O111" s="16">
        <v>2447</v>
      </c>
      <c r="P111" s="16">
        <v>2547</v>
      </c>
      <c r="Q111" s="16">
        <v>2793</v>
      </c>
      <c r="R111" s="17">
        <v>3163</v>
      </c>
      <c r="S111" s="17">
        <v>2793</v>
      </c>
      <c r="T111" s="17">
        <v>3193</v>
      </c>
      <c r="U111" s="17">
        <v>3112</v>
      </c>
      <c r="V111" s="17">
        <v>3200</v>
      </c>
      <c r="W111" s="17">
        <v>2514</v>
      </c>
      <c r="X111" s="17">
        <v>2514</v>
      </c>
      <c r="Y111" s="17">
        <v>2964</v>
      </c>
      <c r="Z111" s="17"/>
      <c r="AA111" s="17">
        <v>3118</v>
      </c>
      <c r="AB111" s="17"/>
      <c r="AC111" s="17">
        <v>3237</v>
      </c>
      <c r="AD111" s="17">
        <v>3237</v>
      </c>
      <c r="AE111" s="17">
        <v>3237</v>
      </c>
      <c r="AF111" s="17">
        <v>3237</v>
      </c>
      <c r="AG111" s="17">
        <v>3237</v>
      </c>
      <c r="AH111" s="17">
        <v>3326</v>
      </c>
      <c r="AI111" s="17">
        <v>2776</v>
      </c>
      <c r="AJ111" s="17">
        <f t="shared" si="5"/>
        <v>461</v>
      </c>
      <c r="AK111" s="17">
        <v>2776</v>
      </c>
      <c r="AL111" s="17"/>
      <c r="AM111" s="17">
        <v>2650</v>
      </c>
      <c r="AN111" s="17">
        <v>3500</v>
      </c>
      <c r="AO111" s="17">
        <v>2548</v>
      </c>
      <c r="AP111" s="17">
        <v>2497</v>
      </c>
      <c r="AQ111" s="17">
        <v>2548</v>
      </c>
      <c r="AR111" s="17">
        <v>2498</v>
      </c>
      <c r="AS111" s="17">
        <v>3500</v>
      </c>
      <c r="AT111" s="18" t="s">
        <v>121</v>
      </c>
    </row>
    <row r="112" spans="1:46" ht="12.75">
      <c r="A112" s="19" t="s">
        <v>61</v>
      </c>
      <c r="B112" s="19">
        <v>2290</v>
      </c>
      <c r="C112" s="19"/>
      <c r="D112" s="19">
        <v>2309</v>
      </c>
      <c r="E112" s="20">
        <v>2189</v>
      </c>
      <c r="F112" s="14">
        <v>2674</v>
      </c>
      <c r="G112" s="14">
        <v>2674</v>
      </c>
      <c r="H112" s="55">
        <v>2987</v>
      </c>
      <c r="I112" s="16">
        <v>2000</v>
      </c>
      <c r="J112" s="16">
        <v>6000</v>
      </c>
      <c r="K112" s="16">
        <v>1800</v>
      </c>
      <c r="L112" s="16">
        <v>2000</v>
      </c>
      <c r="M112" s="16">
        <v>3474</v>
      </c>
      <c r="N112" s="16">
        <v>3472</v>
      </c>
      <c r="O112" s="16">
        <v>2000</v>
      </c>
      <c r="P112" s="16">
        <v>2199</v>
      </c>
      <c r="Q112" s="16">
        <v>2805</v>
      </c>
      <c r="R112" s="17">
        <v>4020</v>
      </c>
      <c r="S112" s="17">
        <v>2805</v>
      </c>
      <c r="T112" s="17">
        <v>4000</v>
      </c>
      <c r="U112" s="17">
        <v>3936</v>
      </c>
      <c r="V112" s="17">
        <v>4050</v>
      </c>
      <c r="W112" s="17">
        <v>2805</v>
      </c>
      <c r="X112" s="17">
        <v>2805</v>
      </c>
      <c r="Y112" s="17">
        <v>2848</v>
      </c>
      <c r="Z112" s="17"/>
      <c r="AA112" s="17">
        <v>2805</v>
      </c>
      <c r="AB112" s="17">
        <v>145</v>
      </c>
      <c r="AC112" s="17">
        <v>2945</v>
      </c>
      <c r="AD112" s="17">
        <v>2945</v>
      </c>
      <c r="AE112" s="17">
        <v>2945</v>
      </c>
      <c r="AF112" s="17">
        <v>2945</v>
      </c>
      <c r="AG112" s="17">
        <v>2945</v>
      </c>
      <c r="AH112" s="17">
        <v>3590</v>
      </c>
      <c r="AI112" s="17">
        <v>3090</v>
      </c>
      <c r="AJ112" s="17">
        <f t="shared" si="5"/>
        <v>-145</v>
      </c>
      <c r="AK112" s="17">
        <v>3090</v>
      </c>
      <c r="AL112" s="17"/>
      <c r="AM112" s="17">
        <v>3090</v>
      </c>
      <c r="AN112" s="17">
        <v>3500</v>
      </c>
      <c r="AO112" s="17">
        <v>1979</v>
      </c>
      <c r="AP112" s="17">
        <v>1939</v>
      </c>
      <c r="AQ112" s="17">
        <v>1979</v>
      </c>
      <c r="AR112" s="17">
        <v>1940</v>
      </c>
      <c r="AS112" s="17">
        <v>3500</v>
      </c>
      <c r="AT112" s="18" t="s">
        <v>134</v>
      </c>
    </row>
    <row r="113" spans="1:46" ht="12.75">
      <c r="A113" s="19" t="s">
        <v>57</v>
      </c>
      <c r="B113" s="19">
        <v>1960</v>
      </c>
      <c r="C113" s="19"/>
      <c r="D113" s="19">
        <v>1494</v>
      </c>
      <c r="E113" s="20">
        <v>2500</v>
      </c>
      <c r="F113" s="14">
        <v>0</v>
      </c>
      <c r="G113" s="14">
        <v>3800</v>
      </c>
      <c r="H113" s="55">
        <v>3000</v>
      </c>
      <c r="I113" s="16">
        <v>2886</v>
      </c>
      <c r="J113" s="16">
        <v>4300</v>
      </c>
      <c r="K113" s="16">
        <v>2597</v>
      </c>
      <c r="L113" s="16">
        <v>3070</v>
      </c>
      <c r="M113" s="16">
        <v>5900</v>
      </c>
      <c r="N113" s="16">
        <v>3070</v>
      </c>
      <c r="O113" s="16">
        <v>3070</v>
      </c>
      <c r="P113" s="16">
        <v>2415</v>
      </c>
      <c r="Q113" s="16">
        <v>3094</v>
      </c>
      <c r="R113" s="17">
        <v>3900</v>
      </c>
      <c r="S113" s="17">
        <v>3094</v>
      </c>
      <c r="T113" s="17">
        <v>3094</v>
      </c>
      <c r="U113" s="17">
        <v>2862</v>
      </c>
      <c r="V113" s="17">
        <v>5411</v>
      </c>
      <c r="W113" s="17">
        <v>5411</v>
      </c>
      <c r="X113" s="17">
        <v>5411</v>
      </c>
      <c r="Y113" s="17">
        <v>5140</v>
      </c>
      <c r="Z113" s="17">
        <v>1950</v>
      </c>
      <c r="AA113" s="17">
        <v>5022</v>
      </c>
      <c r="AB113" s="17"/>
      <c r="AC113" s="17">
        <v>3554</v>
      </c>
      <c r="AD113" s="17">
        <v>11000</v>
      </c>
      <c r="AE113" s="17">
        <v>3554</v>
      </c>
      <c r="AF113" s="17">
        <v>3554</v>
      </c>
      <c r="AG113" s="17">
        <v>3377</v>
      </c>
      <c r="AH113" s="17">
        <v>9800</v>
      </c>
      <c r="AI113" s="17">
        <v>3603</v>
      </c>
      <c r="AJ113" s="17">
        <f t="shared" si="5"/>
        <v>-226</v>
      </c>
      <c r="AK113" s="17">
        <v>6500</v>
      </c>
      <c r="AL113" s="17"/>
      <c r="AM113" s="17">
        <v>3603</v>
      </c>
      <c r="AN113" s="17">
        <v>12600</v>
      </c>
      <c r="AO113" s="17">
        <v>3746</v>
      </c>
      <c r="AP113" s="17">
        <v>3671</v>
      </c>
      <c r="AQ113" s="17">
        <v>3746</v>
      </c>
      <c r="AR113" s="17">
        <v>3672</v>
      </c>
      <c r="AS113" s="17">
        <v>8000</v>
      </c>
      <c r="AT113" s="18" t="s">
        <v>121</v>
      </c>
    </row>
    <row r="114" spans="1:46" ht="12.75">
      <c r="A114" s="19" t="s">
        <v>44</v>
      </c>
      <c r="B114" s="19">
        <v>1450</v>
      </c>
      <c r="C114" s="19"/>
      <c r="D114" s="19"/>
      <c r="E114" s="20" t="s">
        <v>2</v>
      </c>
      <c r="F114" s="14">
        <v>0</v>
      </c>
      <c r="G114" s="14">
        <v>2500</v>
      </c>
      <c r="H114" s="55"/>
      <c r="I114" s="16"/>
      <c r="J114" s="16">
        <v>2600</v>
      </c>
      <c r="K114" s="16">
        <v>675</v>
      </c>
      <c r="L114" s="16"/>
      <c r="M114" s="16">
        <v>2777</v>
      </c>
      <c r="N114" s="16"/>
      <c r="O114" s="16">
        <v>500</v>
      </c>
      <c r="P114" s="16"/>
      <c r="Q114" s="16"/>
      <c r="R114" s="17">
        <v>3025</v>
      </c>
      <c r="S114" s="17"/>
      <c r="T114" s="17">
        <v>2500</v>
      </c>
      <c r="U114" s="17">
        <v>1169</v>
      </c>
      <c r="V114" s="17">
        <v>3000</v>
      </c>
      <c r="W114" s="17"/>
      <c r="X114" s="17"/>
      <c r="Y114" s="17"/>
      <c r="Z114" s="17"/>
      <c r="AA114" s="17"/>
      <c r="AB114" s="17">
        <v>1000</v>
      </c>
      <c r="AC114" s="17"/>
      <c r="AD114" s="17">
        <v>1850</v>
      </c>
      <c r="AE114" s="17"/>
      <c r="AF114" s="17"/>
      <c r="AG114" s="17"/>
      <c r="AH114" s="17">
        <v>0</v>
      </c>
      <c r="AI114" s="53"/>
      <c r="AJ114" s="17">
        <f t="shared" si="5"/>
        <v>0</v>
      </c>
      <c r="AK114" s="53"/>
      <c r="AL114" s="53"/>
      <c r="AM114" s="53"/>
      <c r="AN114" s="53">
        <v>3500</v>
      </c>
      <c r="AO114" s="53"/>
      <c r="AP114" s="53"/>
      <c r="AQ114" s="53"/>
      <c r="AR114" s="53"/>
      <c r="AS114" s="53">
        <v>0</v>
      </c>
      <c r="AT114" s="54" t="s">
        <v>127</v>
      </c>
    </row>
    <row r="115" spans="1:46" ht="12.75">
      <c r="A115" s="19" t="s">
        <v>67</v>
      </c>
      <c r="B115" s="19">
        <v>1410</v>
      </c>
      <c r="C115" s="19"/>
      <c r="D115" s="19">
        <v>1680</v>
      </c>
      <c r="E115" s="20">
        <v>500</v>
      </c>
      <c r="F115" s="14">
        <v>0</v>
      </c>
      <c r="G115" s="14">
        <v>3500</v>
      </c>
      <c r="H115" s="55">
        <v>1000</v>
      </c>
      <c r="I115" s="16">
        <v>3320</v>
      </c>
      <c r="J115" s="16">
        <v>3320</v>
      </c>
      <c r="K115" s="16">
        <v>2988</v>
      </c>
      <c r="L115" s="16">
        <v>2498</v>
      </c>
      <c r="M115" s="16">
        <v>3535</v>
      </c>
      <c r="N115" s="16">
        <v>2498</v>
      </c>
      <c r="O115" s="16">
        <v>2498</v>
      </c>
      <c r="P115" s="16">
        <v>900</v>
      </c>
      <c r="Q115" s="16"/>
      <c r="R115" s="17">
        <v>2650</v>
      </c>
      <c r="S115" s="17">
        <v>1000</v>
      </c>
      <c r="T115" s="17">
        <v>2650</v>
      </c>
      <c r="U115" s="17">
        <v>1696</v>
      </c>
      <c r="V115" s="17">
        <v>3800</v>
      </c>
      <c r="W115" s="17">
        <v>1140</v>
      </c>
      <c r="X115" s="17">
        <v>1140</v>
      </c>
      <c r="Y115" s="17">
        <v>1083</v>
      </c>
      <c r="Z115" s="17"/>
      <c r="AA115" s="17">
        <v>1058</v>
      </c>
      <c r="AB115" s="17">
        <v>9851</v>
      </c>
      <c r="AC115" s="17">
        <v>2650</v>
      </c>
      <c r="AD115" s="17">
        <v>5300</v>
      </c>
      <c r="AE115" s="17">
        <v>2650</v>
      </c>
      <c r="AF115" s="17">
        <v>2650</v>
      </c>
      <c r="AG115" s="17">
        <v>2518</v>
      </c>
      <c r="AH115" s="17">
        <v>2750</v>
      </c>
      <c r="AI115" s="17">
        <v>2750</v>
      </c>
      <c r="AJ115" s="17">
        <f t="shared" si="5"/>
        <v>-232</v>
      </c>
      <c r="AK115" s="17">
        <v>2750</v>
      </c>
      <c r="AL115" s="17"/>
      <c r="AM115" s="17">
        <v>2650</v>
      </c>
      <c r="AN115" s="17">
        <v>4500</v>
      </c>
      <c r="AO115" s="17">
        <v>3470</v>
      </c>
      <c r="AP115" s="17">
        <v>3400</v>
      </c>
      <c r="AQ115" s="17">
        <v>3470</v>
      </c>
      <c r="AR115" s="17">
        <v>3402</v>
      </c>
      <c r="AS115" s="17">
        <v>4500</v>
      </c>
      <c r="AT115" s="18" t="s">
        <v>121</v>
      </c>
    </row>
    <row r="116" spans="1:46" ht="12.75">
      <c r="A116" s="19" t="s">
        <v>45</v>
      </c>
      <c r="B116" s="19">
        <v>2516</v>
      </c>
      <c r="C116" s="19"/>
      <c r="D116" s="19"/>
      <c r="E116" s="20" t="s">
        <v>2</v>
      </c>
      <c r="F116" s="14">
        <v>0</v>
      </c>
      <c r="G116" s="14">
        <v>0</v>
      </c>
      <c r="H116" s="55" t="s">
        <v>2</v>
      </c>
      <c r="I116" s="16"/>
      <c r="J116" s="16">
        <v>0</v>
      </c>
      <c r="K116" s="16"/>
      <c r="L116" s="16"/>
      <c r="M116" s="16">
        <v>0</v>
      </c>
      <c r="N116" s="16"/>
      <c r="O116" s="16"/>
      <c r="P116" s="16"/>
      <c r="Q116" s="16"/>
      <c r="R116" s="17">
        <v>4350</v>
      </c>
      <c r="S116" s="17"/>
      <c r="T116" s="17">
        <v>2175</v>
      </c>
      <c r="U116" s="17">
        <v>1016</v>
      </c>
      <c r="V116" s="17">
        <v>4500</v>
      </c>
      <c r="W116" s="17"/>
      <c r="X116" s="17"/>
      <c r="Y116" s="17">
        <v>3088</v>
      </c>
      <c r="Z116" s="17"/>
      <c r="AA116" s="17">
        <v>1492</v>
      </c>
      <c r="AB116" s="17"/>
      <c r="AC116" s="17"/>
      <c r="AD116" s="17">
        <v>5775</v>
      </c>
      <c r="AE116" s="17"/>
      <c r="AF116" s="17"/>
      <c r="AG116" s="17"/>
      <c r="AH116" s="17">
        <v>6000</v>
      </c>
      <c r="AI116" s="17"/>
      <c r="AJ116" s="17">
        <f t="shared" si="5"/>
        <v>0</v>
      </c>
      <c r="AK116" s="17"/>
      <c r="AL116" s="17"/>
      <c r="AM116" s="17"/>
      <c r="AN116" s="17">
        <v>2500</v>
      </c>
      <c r="AO116" s="17"/>
      <c r="AP116" s="17"/>
      <c r="AQ116" s="17"/>
      <c r="AR116" s="17"/>
      <c r="AS116" s="17">
        <v>0</v>
      </c>
      <c r="AT116" s="54" t="s">
        <v>127</v>
      </c>
    </row>
    <row r="117" spans="1:46" s="69" customFormat="1" ht="12.75">
      <c r="A117" s="23" t="s">
        <v>16</v>
      </c>
      <c r="B117" s="23">
        <v>1265</v>
      </c>
      <c r="C117" s="23"/>
      <c r="D117" s="23">
        <v>1492</v>
      </c>
      <c r="E117" s="16">
        <v>1905</v>
      </c>
      <c r="F117" s="15">
        <v>0</v>
      </c>
      <c r="G117" s="15">
        <v>1905</v>
      </c>
      <c r="H117" s="70">
        <v>1045</v>
      </c>
      <c r="I117" s="16">
        <v>1408</v>
      </c>
      <c r="J117" s="16">
        <v>1902</v>
      </c>
      <c r="K117" s="16">
        <v>1267</v>
      </c>
      <c r="L117" s="16">
        <v>1200</v>
      </c>
      <c r="M117" s="16">
        <v>2020</v>
      </c>
      <c r="N117" s="16">
        <v>1200</v>
      </c>
      <c r="O117" s="16">
        <v>1200</v>
      </c>
      <c r="P117" s="16">
        <v>1100</v>
      </c>
      <c r="Q117" s="16">
        <v>1940</v>
      </c>
      <c r="R117" s="17">
        <v>1940</v>
      </c>
      <c r="S117" s="17">
        <v>1940</v>
      </c>
      <c r="T117" s="17">
        <v>1940</v>
      </c>
      <c r="U117" s="17">
        <v>1795</v>
      </c>
      <c r="V117" s="17">
        <v>2090</v>
      </c>
      <c r="W117" s="17">
        <v>2090</v>
      </c>
      <c r="X117" s="17">
        <v>2090</v>
      </c>
      <c r="Y117" s="17">
        <v>1988</v>
      </c>
      <c r="Z117" s="17"/>
      <c r="AA117" s="17">
        <v>1940</v>
      </c>
      <c r="AB117" s="17"/>
      <c r="AC117" s="17">
        <v>1690</v>
      </c>
      <c r="AD117" s="17">
        <v>2300</v>
      </c>
      <c r="AE117" s="17">
        <v>1690</v>
      </c>
      <c r="AF117" s="17">
        <v>1690</v>
      </c>
      <c r="AG117" s="17">
        <v>1606</v>
      </c>
      <c r="AH117" s="17">
        <v>3700</v>
      </c>
      <c r="AI117" s="17">
        <v>2040</v>
      </c>
      <c r="AJ117" s="17">
        <f t="shared" si="5"/>
        <v>-434</v>
      </c>
      <c r="AK117" s="17">
        <v>2040</v>
      </c>
      <c r="AL117" s="17"/>
      <c r="AM117" s="17">
        <v>2040</v>
      </c>
      <c r="AN117" s="17">
        <v>2500</v>
      </c>
      <c r="AO117" s="17">
        <v>2040</v>
      </c>
      <c r="AP117" s="17">
        <v>1999</v>
      </c>
      <c r="AQ117" s="17">
        <v>2040</v>
      </c>
      <c r="AR117" s="17">
        <v>2000</v>
      </c>
      <c r="AS117" s="17">
        <v>3000</v>
      </c>
      <c r="AT117" s="47" t="s">
        <v>121</v>
      </c>
    </row>
    <row r="118" spans="1:46" ht="12.75">
      <c r="A118" s="19" t="s">
        <v>46</v>
      </c>
      <c r="B118" s="19"/>
      <c r="C118" s="19"/>
      <c r="D118" s="19"/>
      <c r="E118" s="20" t="s">
        <v>2</v>
      </c>
      <c r="F118" s="14">
        <v>0</v>
      </c>
      <c r="G118" s="14">
        <v>0</v>
      </c>
      <c r="H118" s="55"/>
      <c r="I118" s="16"/>
      <c r="J118" s="16">
        <v>0</v>
      </c>
      <c r="K118" s="16"/>
      <c r="L118" s="16"/>
      <c r="M118" s="16">
        <v>0</v>
      </c>
      <c r="N118" s="16"/>
      <c r="O118" s="16"/>
      <c r="P118" s="16"/>
      <c r="Q118" s="16"/>
      <c r="R118" s="17">
        <v>0</v>
      </c>
      <c r="S118" s="17"/>
      <c r="T118" s="17"/>
      <c r="U118" s="17"/>
      <c r="V118" s="17">
        <v>1900</v>
      </c>
      <c r="W118" s="17"/>
      <c r="X118" s="17"/>
      <c r="Y118" s="17"/>
      <c r="Z118" s="17"/>
      <c r="AA118" s="17"/>
      <c r="AB118" s="17"/>
      <c r="AC118" s="17"/>
      <c r="AD118" s="17">
        <v>2000</v>
      </c>
      <c r="AE118" s="17"/>
      <c r="AF118" s="17"/>
      <c r="AG118" s="17"/>
      <c r="AH118" s="17">
        <v>600</v>
      </c>
      <c r="AI118" s="17"/>
      <c r="AJ118" s="17">
        <f t="shared" si="5"/>
        <v>0</v>
      </c>
      <c r="AK118" s="17"/>
      <c r="AL118" s="17"/>
      <c r="AM118" s="17"/>
      <c r="AN118" s="17">
        <v>700</v>
      </c>
      <c r="AO118" s="17"/>
      <c r="AP118" s="17"/>
      <c r="AQ118" s="17"/>
      <c r="AR118" s="17"/>
      <c r="AS118" s="17">
        <v>700</v>
      </c>
      <c r="AT118" s="18" t="s">
        <v>121</v>
      </c>
    </row>
    <row r="119" spans="1:46" ht="12.75">
      <c r="A119" s="19" t="s">
        <v>54</v>
      </c>
      <c r="B119" s="19">
        <v>745</v>
      </c>
      <c r="C119" s="19"/>
      <c r="D119" s="19">
        <v>952</v>
      </c>
      <c r="E119" s="20">
        <v>5172</v>
      </c>
      <c r="F119" s="14">
        <v>4559</v>
      </c>
      <c r="G119" s="14">
        <v>4559</v>
      </c>
      <c r="H119" s="55">
        <v>4559</v>
      </c>
      <c r="I119" s="16">
        <v>5132</v>
      </c>
      <c r="J119" s="16">
        <v>5132</v>
      </c>
      <c r="K119" s="16">
        <v>4619</v>
      </c>
      <c r="L119" s="16">
        <v>2833</v>
      </c>
      <c r="M119" s="16">
        <v>5219</v>
      </c>
      <c r="N119" s="16">
        <v>2833</v>
      </c>
      <c r="O119" s="16">
        <v>2833</v>
      </c>
      <c r="P119" s="16">
        <v>2833</v>
      </c>
      <c r="Q119" s="16">
        <v>2825</v>
      </c>
      <c r="R119" s="17">
        <v>3343</v>
      </c>
      <c r="S119" s="17">
        <v>2825</v>
      </c>
      <c r="T119" s="17">
        <v>3343</v>
      </c>
      <c r="U119" s="17">
        <v>2856</v>
      </c>
      <c r="V119" s="17">
        <v>6200</v>
      </c>
      <c r="W119" s="17">
        <v>2982</v>
      </c>
      <c r="X119" s="17">
        <v>2982</v>
      </c>
      <c r="Y119" s="17">
        <v>2833</v>
      </c>
      <c r="Z119" s="17"/>
      <c r="AA119" s="17">
        <v>2768</v>
      </c>
      <c r="AB119" s="17"/>
      <c r="AC119" s="17">
        <v>4019</v>
      </c>
      <c r="AD119" s="17">
        <v>6200</v>
      </c>
      <c r="AE119" s="17">
        <v>4019</v>
      </c>
      <c r="AF119" s="17">
        <v>4019</v>
      </c>
      <c r="AG119" s="17">
        <v>3819</v>
      </c>
      <c r="AH119" s="17">
        <v>6200</v>
      </c>
      <c r="AI119" s="17">
        <v>2980</v>
      </c>
      <c r="AJ119" s="17">
        <f t="shared" si="5"/>
        <v>839</v>
      </c>
      <c r="AK119" s="17">
        <v>2980</v>
      </c>
      <c r="AL119" s="17"/>
      <c r="AM119" s="17">
        <v>2980</v>
      </c>
      <c r="AN119" s="17">
        <v>6500</v>
      </c>
      <c r="AO119" s="17">
        <v>2770</v>
      </c>
      <c r="AP119" s="17">
        <v>2714</v>
      </c>
      <c r="AQ119" s="17">
        <v>2770</v>
      </c>
      <c r="AR119" s="17">
        <v>2715</v>
      </c>
      <c r="AS119" s="17">
        <v>5000</v>
      </c>
      <c r="AT119" s="18" t="s">
        <v>121</v>
      </c>
    </row>
    <row r="120" spans="1:46" ht="12.75">
      <c r="A120" s="19" t="s">
        <v>47</v>
      </c>
      <c r="B120" s="19"/>
      <c r="C120" s="19"/>
      <c r="D120" s="19"/>
      <c r="E120" s="20" t="s">
        <v>2</v>
      </c>
      <c r="F120" s="14">
        <v>0</v>
      </c>
      <c r="G120" s="59">
        <v>4000</v>
      </c>
      <c r="H120" s="55"/>
      <c r="I120" s="16"/>
      <c r="J120" s="16">
        <v>2636</v>
      </c>
      <c r="K120" s="16"/>
      <c r="L120" s="16"/>
      <c r="M120" s="16"/>
      <c r="N120" s="16"/>
      <c r="O120" s="16"/>
      <c r="P120" s="16"/>
      <c r="Q120" s="16"/>
      <c r="R120" s="17">
        <v>2940</v>
      </c>
      <c r="S120" s="17"/>
      <c r="T120" s="17"/>
      <c r="U120" s="17"/>
      <c r="V120" s="17">
        <v>3000</v>
      </c>
      <c r="W120" s="17"/>
      <c r="X120" s="17"/>
      <c r="Y120" s="17"/>
      <c r="Z120" s="17"/>
      <c r="AA120" s="17"/>
      <c r="AB120" s="17"/>
      <c r="AC120" s="17"/>
      <c r="AD120" s="17">
        <v>3000</v>
      </c>
      <c r="AE120" s="17"/>
      <c r="AF120" s="17"/>
      <c r="AG120" s="17"/>
      <c r="AH120" s="17">
        <v>3000</v>
      </c>
      <c r="AI120" s="17"/>
      <c r="AJ120" s="17">
        <f t="shared" si="5"/>
        <v>0</v>
      </c>
      <c r="AK120" s="17"/>
      <c r="AL120" s="17"/>
      <c r="AM120" s="17"/>
      <c r="AN120" s="17">
        <v>3000</v>
      </c>
      <c r="AO120" s="17"/>
      <c r="AP120" s="17"/>
      <c r="AQ120" s="17"/>
      <c r="AR120" s="17"/>
      <c r="AS120" s="17">
        <v>3000</v>
      </c>
      <c r="AT120" s="18" t="s">
        <v>121</v>
      </c>
    </row>
    <row r="121" spans="1:46" s="69" customFormat="1" ht="12.75">
      <c r="A121" s="23" t="s">
        <v>21</v>
      </c>
      <c r="B121" s="23"/>
      <c r="C121" s="23"/>
      <c r="D121" s="23"/>
      <c r="E121" s="16" t="s">
        <v>2</v>
      </c>
      <c r="F121" s="15">
        <v>0</v>
      </c>
      <c r="G121" s="15">
        <v>400</v>
      </c>
      <c r="H121" s="15"/>
      <c r="I121" s="15"/>
      <c r="J121" s="16">
        <v>800</v>
      </c>
      <c r="K121" s="15">
        <v>300</v>
      </c>
      <c r="L121" s="16">
        <v>1200</v>
      </c>
      <c r="M121" s="16">
        <v>1200</v>
      </c>
      <c r="N121" s="16">
        <v>1200</v>
      </c>
      <c r="O121" s="16">
        <v>1200</v>
      </c>
      <c r="P121" s="16"/>
      <c r="Q121" s="16">
        <v>9000</v>
      </c>
      <c r="R121" s="17">
        <v>10600</v>
      </c>
      <c r="S121" s="17">
        <v>8000</v>
      </c>
      <c r="T121" s="17">
        <v>9000</v>
      </c>
      <c r="U121" s="17">
        <v>8238</v>
      </c>
      <c r="V121" s="17">
        <v>11000</v>
      </c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>
        <v>0</v>
      </c>
      <c r="AI121" s="17"/>
      <c r="AJ121" s="17">
        <f t="shared" si="5"/>
        <v>0</v>
      </c>
      <c r="AK121" s="17"/>
      <c r="AL121" s="17"/>
      <c r="AM121" s="17"/>
      <c r="AN121" s="17">
        <v>0</v>
      </c>
      <c r="AO121" s="17"/>
      <c r="AP121" s="17"/>
      <c r="AQ121" s="17"/>
      <c r="AR121" s="17"/>
      <c r="AS121" s="17">
        <v>0</v>
      </c>
      <c r="AT121" s="47" t="s">
        <v>127</v>
      </c>
    </row>
    <row r="122" spans="1:46" s="69" customFormat="1" ht="12.75">
      <c r="A122" s="23" t="s">
        <v>48</v>
      </c>
      <c r="B122" s="23">
        <v>2300</v>
      </c>
      <c r="C122" s="23"/>
      <c r="D122" s="23">
        <v>2236</v>
      </c>
      <c r="E122" s="16">
        <v>2910</v>
      </c>
      <c r="F122" s="15">
        <v>2910</v>
      </c>
      <c r="G122" s="15">
        <v>2910</v>
      </c>
      <c r="H122" s="70">
        <v>2910</v>
      </c>
      <c r="I122" s="16">
        <v>2200</v>
      </c>
      <c r="J122" s="16">
        <v>2910</v>
      </c>
      <c r="K122" s="16">
        <v>2610</v>
      </c>
      <c r="L122" s="16">
        <v>1700</v>
      </c>
      <c r="M122" s="16">
        <v>3370</v>
      </c>
      <c r="N122" s="16">
        <v>1700</v>
      </c>
      <c r="O122" s="16">
        <v>2700</v>
      </c>
      <c r="P122" s="16">
        <v>2250</v>
      </c>
      <c r="Q122" s="16">
        <v>3695</v>
      </c>
      <c r="R122" s="17">
        <v>3695</v>
      </c>
      <c r="S122" s="17">
        <v>3695</v>
      </c>
      <c r="T122" s="17">
        <v>3695</v>
      </c>
      <c r="U122" s="17">
        <v>3418</v>
      </c>
      <c r="V122" s="17">
        <v>9300</v>
      </c>
      <c r="W122" s="17">
        <v>3095</v>
      </c>
      <c r="X122" s="17">
        <v>3095</v>
      </c>
      <c r="Y122" s="17">
        <v>2940</v>
      </c>
      <c r="Z122" s="17">
        <v>11481</v>
      </c>
      <c r="AA122" s="17">
        <v>2873</v>
      </c>
      <c r="AB122" s="17"/>
      <c r="AC122" s="17">
        <v>6426</v>
      </c>
      <c r="AD122" s="17">
        <v>6426</v>
      </c>
      <c r="AE122" s="17">
        <v>6426</v>
      </c>
      <c r="AF122" s="17">
        <v>6426</v>
      </c>
      <c r="AG122" s="17">
        <v>6107</v>
      </c>
      <c r="AH122" s="17">
        <v>4200</v>
      </c>
      <c r="AI122" s="17">
        <v>2840</v>
      </c>
      <c r="AJ122" s="17">
        <f t="shared" si="5"/>
        <v>3267</v>
      </c>
      <c r="AK122" s="17">
        <v>2840</v>
      </c>
      <c r="AL122" s="17"/>
      <c r="AM122" s="17">
        <v>2840</v>
      </c>
      <c r="AN122" s="17">
        <v>4500</v>
      </c>
      <c r="AO122" s="17">
        <v>2805</v>
      </c>
      <c r="AP122" s="17">
        <v>2748</v>
      </c>
      <c r="AQ122" s="17">
        <v>2805</v>
      </c>
      <c r="AR122" s="17">
        <v>2749</v>
      </c>
      <c r="AS122" s="17">
        <v>5000</v>
      </c>
      <c r="AT122" s="47" t="s">
        <v>121</v>
      </c>
    </row>
    <row r="123" spans="1:46" ht="12.75">
      <c r="A123" s="19" t="s">
        <v>62</v>
      </c>
      <c r="B123" s="19">
        <v>48</v>
      </c>
      <c r="C123" s="19"/>
      <c r="D123" s="19"/>
      <c r="E123" s="20">
        <v>66</v>
      </c>
      <c r="F123" s="14">
        <v>126</v>
      </c>
      <c r="G123" s="14">
        <v>0</v>
      </c>
      <c r="H123" s="55">
        <v>126</v>
      </c>
      <c r="I123" s="16">
        <v>29</v>
      </c>
      <c r="J123" s="16" t="s">
        <v>2</v>
      </c>
      <c r="K123" s="16">
        <v>26</v>
      </c>
      <c r="L123" s="16">
        <v>83</v>
      </c>
      <c r="M123" s="16" t="s">
        <v>2</v>
      </c>
      <c r="N123" s="16">
        <v>83</v>
      </c>
      <c r="O123" s="16">
        <v>83</v>
      </c>
      <c r="P123" s="16">
        <v>50</v>
      </c>
      <c r="Q123" s="16">
        <v>117</v>
      </c>
      <c r="R123" s="17"/>
      <c r="S123" s="17">
        <v>117</v>
      </c>
      <c r="T123" s="17">
        <v>117</v>
      </c>
      <c r="U123" s="17">
        <v>108</v>
      </c>
      <c r="V123" s="17"/>
      <c r="W123" s="17">
        <v>129</v>
      </c>
      <c r="X123" s="17">
        <v>129</v>
      </c>
      <c r="Y123" s="17">
        <v>123</v>
      </c>
      <c r="Z123" s="17"/>
      <c r="AA123" s="17">
        <v>120</v>
      </c>
      <c r="AB123" s="17"/>
      <c r="AC123" s="17">
        <v>146</v>
      </c>
      <c r="AD123" s="17" t="s">
        <v>2</v>
      </c>
      <c r="AE123" s="17">
        <v>146</v>
      </c>
      <c r="AF123" s="17">
        <v>146</v>
      </c>
      <c r="AG123" s="17">
        <v>139</v>
      </c>
      <c r="AH123" s="17">
        <v>0</v>
      </c>
      <c r="AI123" s="17">
        <v>121</v>
      </c>
      <c r="AJ123" s="17">
        <f t="shared" si="5"/>
        <v>18</v>
      </c>
      <c r="AK123" s="17">
        <v>121</v>
      </c>
      <c r="AL123" s="17"/>
      <c r="AM123" s="17">
        <v>121</v>
      </c>
      <c r="AN123" s="17">
        <v>0</v>
      </c>
      <c r="AO123" s="17">
        <v>97</v>
      </c>
      <c r="AP123" s="17">
        <v>95</v>
      </c>
      <c r="AQ123" s="17">
        <v>97</v>
      </c>
      <c r="AR123" s="17">
        <v>95</v>
      </c>
      <c r="AS123" s="17">
        <v>0</v>
      </c>
      <c r="AT123" s="18" t="s">
        <v>123</v>
      </c>
    </row>
    <row r="124" spans="1:46" ht="12.75" customHeight="1">
      <c r="A124" s="107" t="s">
        <v>2</v>
      </c>
      <c r="B124" s="107"/>
      <c r="C124" s="107"/>
      <c r="D124" s="107"/>
      <c r="E124" s="107"/>
      <c r="F124" s="107"/>
      <c r="G124" s="35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  <c r="S124" s="34"/>
      <c r="T124" s="34"/>
      <c r="U124" s="34"/>
      <c r="V124" s="72"/>
      <c r="W124" s="34"/>
      <c r="X124" s="34"/>
      <c r="Y124" s="34"/>
      <c r="Z124" s="34"/>
      <c r="AA124" s="34"/>
      <c r="AB124" s="34"/>
      <c r="AC124" s="34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57"/>
    </row>
    <row r="125" spans="1:46" ht="12.75">
      <c r="A125" s="108"/>
      <c r="B125" s="108"/>
      <c r="C125" s="108"/>
      <c r="D125" s="108"/>
      <c r="E125" s="108"/>
      <c r="F125" s="108"/>
      <c r="G125" s="60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  <c r="S125" s="34"/>
      <c r="T125" s="34"/>
      <c r="U125" s="34"/>
      <c r="V125" s="72"/>
      <c r="W125" s="34"/>
      <c r="X125" s="34"/>
      <c r="Y125" s="34"/>
      <c r="Z125" s="34"/>
      <c r="AA125" s="34"/>
      <c r="AB125" s="34"/>
      <c r="AC125" s="34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57"/>
    </row>
    <row r="126" spans="1:46" ht="79.5" customHeight="1">
      <c r="A126" s="61" t="s">
        <v>60</v>
      </c>
      <c r="B126" s="9" t="s">
        <v>174</v>
      </c>
      <c r="C126" s="9"/>
      <c r="D126" s="9" t="s">
        <v>184</v>
      </c>
      <c r="E126" s="37" t="s">
        <v>74</v>
      </c>
      <c r="F126" s="9" t="s">
        <v>76</v>
      </c>
      <c r="G126" s="9" t="s">
        <v>92</v>
      </c>
      <c r="H126" s="37" t="s">
        <v>89</v>
      </c>
      <c r="I126" s="10" t="s">
        <v>93</v>
      </c>
      <c r="J126" s="9" t="s">
        <v>99</v>
      </c>
      <c r="K126" s="9" t="s">
        <v>97</v>
      </c>
      <c r="L126" s="10" t="s">
        <v>96</v>
      </c>
      <c r="M126" s="10" t="s">
        <v>98</v>
      </c>
      <c r="N126" s="9" t="s">
        <v>100</v>
      </c>
      <c r="O126" s="9" t="s">
        <v>101</v>
      </c>
      <c r="P126" s="9" t="s">
        <v>105</v>
      </c>
      <c r="Q126" s="10" t="s">
        <v>104</v>
      </c>
      <c r="R126" s="9" t="s">
        <v>102</v>
      </c>
      <c r="S126" s="9" t="s">
        <v>106</v>
      </c>
      <c r="T126" s="9" t="s">
        <v>107</v>
      </c>
      <c r="U126" s="9" t="s">
        <v>109</v>
      </c>
      <c r="V126" s="10" t="s">
        <v>108</v>
      </c>
      <c r="W126" s="10" t="s">
        <v>110</v>
      </c>
      <c r="X126" s="10" t="s">
        <v>112</v>
      </c>
      <c r="Y126" s="10" t="s">
        <v>111</v>
      </c>
      <c r="Z126" s="10" t="s">
        <v>141</v>
      </c>
      <c r="AA126" s="10" t="s">
        <v>135</v>
      </c>
      <c r="AB126" s="10" t="s">
        <v>139</v>
      </c>
      <c r="AC126" s="10" t="s">
        <v>138</v>
      </c>
      <c r="AD126" s="10" t="s">
        <v>136</v>
      </c>
      <c r="AE126" s="91" t="s">
        <v>143</v>
      </c>
      <c r="AF126" s="10" t="s">
        <v>144</v>
      </c>
      <c r="AG126" s="9" t="s">
        <v>145</v>
      </c>
      <c r="AH126" s="10" t="s">
        <v>147</v>
      </c>
      <c r="AI126" s="10" t="s">
        <v>149</v>
      </c>
      <c r="AJ126" s="10"/>
      <c r="AK126" s="10" t="s">
        <v>165</v>
      </c>
      <c r="AL126" s="10" t="s">
        <v>166</v>
      </c>
      <c r="AM126" s="9" t="s">
        <v>175</v>
      </c>
      <c r="AN126" s="10" t="s">
        <v>167</v>
      </c>
      <c r="AO126" s="10" t="s">
        <v>173</v>
      </c>
      <c r="AP126" s="10" t="s">
        <v>177</v>
      </c>
      <c r="AQ126" s="10" t="s">
        <v>176</v>
      </c>
      <c r="AR126" s="9" t="s">
        <v>186</v>
      </c>
      <c r="AS126" s="10" t="s">
        <v>178</v>
      </c>
      <c r="AT126" s="34"/>
    </row>
    <row r="127" spans="1:46" ht="21" customHeight="1">
      <c r="A127" s="62" t="s">
        <v>1</v>
      </c>
      <c r="B127" s="62"/>
      <c r="C127" s="62"/>
      <c r="D127" s="63">
        <f>SUM(D6:D7)</f>
        <v>0</v>
      </c>
      <c r="E127" s="63">
        <f aca="true" t="shared" si="6" ref="E127:AD127">SUM(E7:E7)</f>
        <v>0</v>
      </c>
      <c r="F127" s="63">
        <f t="shared" si="6"/>
        <v>0</v>
      </c>
      <c r="G127" s="63">
        <f t="shared" si="6"/>
        <v>100</v>
      </c>
      <c r="H127" s="63">
        <f t="shared" si="6"/>
        <v>0</v>
      </c>
      <c r="I127" s="63">
        <f t="shared" si="6"/>
        <v>0</v>
      </c>
      <c r="J127" s="63">
        <f t="shared" si="6"/>
        <v>100</v>
      </c>
      <c r="K127" s="63">
        <f t="shared" si="6"/>
        <v>0</v>
      </c>
      <c r="L127" s="63">
        <f t="shared" si="6"/>
        <v>0</v>
      </c>
      <c r="M127" s="63">
        <f t="shared" si="6"/>
        <v>100</v>
      </c>
      <c r="N127" s="63">
        <f t="shared" si="6"/>
        <v>0</v>
      </c>
      <c r="O127" s="63">
        <f t="shared" si="6"/>
        <v>0</v>
      </c>
      <c r="P127" s="63">
        <f t="shared" si="6"/>
        <v>0</v>
      </c>
      <c r="Q127" s="63">
        <f t="shared" si="6"/>
        <v>0</v>
      </c>
      <c r="R127" s="63">
        <f t="shared" si="6"/>
        <v>100</v>
      </c>
      <c r="S127" s="63">
        <f t="shared" si="6"/>
        <v>0</v>
      </c>
      <c r="T127" s="63">
        <f t="shared" si="6"/>
        <v>0</v>
      </c>
      <c r="U127" s="63">
        <f t="shared" si="6"/>
        <v>0</v>
      </c>
      <c r="V127" s="63">
        <f t="shared" si="6"/>
        <v>100</v>
      </c>
      <c r="W127" s="63">
        <f t="shared" si="6"/>
        <v>0</v>
      </c>
      <c r="X127" s="63">
        <f t="shared" si="6"/>
        <v>0</v>
      </c>
      <c r="Y127" s="63">
        <f t="shared" si="6"/>
        <v>0</v>
      </c>
      <c r="Z127" s="63"/>
      <c r="AA127" s="63">
        <f t="shared" si="6"/>
        <v>0</v>
      </c>
      <c r="AB127" s="63">
        <f>SUM(AB7:AB7)</f>
        <v>0</v>
      </c>
      <c r="AC127" s="63">
        <f>SUM(AC7:AC7)</f>
        <v>0</v>
      </c>
      <c r="AD127" s="63">
        <f t="shared" si="6"/>
        <v>100</v>
      </c>
      <c r="AE127" s="63"/>
      <c r="AF127" s="63"/>
      <c r="AG127" s="63">
        <f aca="true" t="shared" si="7" ref="AG127:AO127">SUM(AG6:AG7)</f>
        <v>0</v>
      </c>
      <c r="AH127" s="63">
        <f t="shared" si="7"/>
        <v>200</v>
      </c>
      <c r="AI127" s="63">
        <f t="shared" si="7"/>
        <v>0</v>
      </c>
      <c r="AJ127" s="63"/>
      <c r="AK127" s="63">
        <f t="shared" si="7"/>
        <v>0</v>
      </c>
      <c r="AL127" s="63">
        <f t="shared" si="7"/>
        <v>0</v>
      </c>
      <c r="AM127" s="63">
        <f>SUM(AM6:AM7)</f>
        <v>0</v>
      </c>
      <c r="AN127" s="63">
        <f t="shared" si="7"/>
        <v>200</v>
      </c>
      <c r="AO127" s="63">
        <f t="shared" si="7"/>
        <v>0</v>
      </c>
      <c r="AP127" s="63">
        <f>SUM(AP6:AP7)</f>
        <v>0</v>
      </c>
      <c r="AQ127" s="63">
        <f>SUM(AQ6:AQ7)</f>
        <v>0</v>
      </c>
      <c r="AR127" s="63">
        <f>SUM(AR6:AR7)</f>
        <v>0</v>
      </c>
      <c r="AS127" s="63">
        <f>SUM(AS6:AS7)</f>
        <v>100</v>
      </c>
      <c r="AT127" s="34"/>
    </row>
    <row r="128" spans="1:46" ht="21" customHeight="1">
      <c r="A128" s="62" t="s">
        <v>3</v>
      </c>
      <c r="B128" s="62"/>
      <c r="C128" s="62"/>
      <c r="D128" s="63">
        <f>SUM(D9:D18)</f>
        <v>0</v>
      </c>
      <c r="E128" s="63">
        <f aca="true" t="shared" si="8" ref="E128:L128">SUM(E9:E18)</f>
        <v>1150</v>
      </c>
      <c r="F128" s="63">
        <f t="shared" si="8"/>
        <v>210</v>
      </c>
      <c r="G128" s="63">
        <f t="shared" si="8"/>
        <v>3627</v>
      </c>
      <c r="H128" s="63">
        <f t="shared" si="8"/>
        <v>1340</v>
      </c>
      <c r="I128" s="63">
        <f t="shared" si="8"/>
        <v>788</v>
      </c>
      <c r="J128" s="63">
        <f t="shared" si="8"/>
        <v>3862</v>
      </c>
      <c r="K128" s="63">
        <f t="shared" si="8"/>
        <v>1388</v>
      </c>
      <c r="L128" s="63">
        <f t="shared" si="8"/>
        <v>300</v>
      </c>
      <c r="M128" s="63">
        <f aca="true" t="shared" si="9" ref="M128:R128">SUM(M9:M18)</f>
        <v>3423</v>
      </c>
      <c r="N128" s="63">
        <f t="shared" si="9"/>
        <v>1300</v>
      </c>
      <c r="O128" s="63">
        <f t="shared" si="9"/>
        <v>1429</v>
      </c>
      <c r="P128" s="63">
        <f t="shared" si="9"/>
        <v>564</v>
      </c>
      <c r="Q128" s="63">
        <f t="shared" si="9"/>
        <v>300</v>
      </c>
      <c r="R128" s="63">
        <f t="shared" si="9"/>
        <v>3423</v>
      </c>
      <c r="S128" s="63">
        <f aca="true" t="shared" si="10" ref="S128:Y128">SUM(S9:S18)</f>
        <v>821</v>
      </c>
      <c r="T128" s="63">
        <f t="shared" si="10"/>
        <v>1079</v>
      </c>
      <c r="U128" s="63">
        <f t="shared" si="10"/>
        <v>809</v>
      </c>
      <c r="V128" s="63">
        <f t="shared" si="10"/>
        <v>3058</v>
      </c>
      <c r="W128" s="63">
        <f t="shared" si="10"/>
        <v>1071</v>
      </c>
      <c r="X128" s="63">
        <f>SUM(X9:X18)</f>
        <v>2914</v>
      </c>
      <c r="Y128" s="63">
        <f t="shared" si="10"/>
        <v>4675</v>
      </c>
      <c r="Z128" s="63"/>
      <c r="AA128" s="63">
        <f aca="true" t="shared" si="11" ref="AA128:AF128">SUM(AA9:AA18)</f>
        <v>4679</v>
      </c>
      <c r="AB128" s="63">
        <f t="shared" si="11"/>
        <v>550</v>
      </c>
      <c r="AC128" s="63">
        <f t="shared" si="11"/>
        <v>1178</v>
      </c>
      <c r="AD128" s="63">
        <f t="shared" si="11"/>
        <v>3475</v>
      </c>
      <c r="AE128" s="63">
        <f t="shared" si="11"/>
        <v>1943</v>
      </c>
      <c r="AF128" s="63">
        <f t="shared" si="11"/>
        <v>4640</v>
      </c>
      <c r="AG128" s="63">
        <f aca="true" t="shared" si="12" ref="AG128:AO128">SUM(AG9:AG18)</f>
        <v>4203</v>
      </c>
      <c r="AH128" s="63">
        <f t="shared" si="12"/>
        <v>3310</v>
      </c>
      <c r="AI128" s="63">
        <f t="shared" si="12"/>
        <v>1207</v>
      </c>
      <c r="AJ128" s="63"/>
      <c r="AK128" s="63">
        <f t="shared" si="12"/>
        <v>1907</v>
      </c>
      <c r="AL128" s="63">
        <f t="shared" si="12"/>
        <v>0</v>
      </c>
      <c r="AM128" s="63">
        <f>SUM(AM9:AM18)</f>
        <v>900</v>
      </c>
      <c r="AN128" s="63">
        <f t="shared" si="12"/>
        <v>3480</v>
      </c>
      <c r="AO128" s="63">
        <f t="shared" si="12"/>
        <v>900</v>
      </c>
      <c r="AP128" s="63">
        <f>SUM(AP9:AP18)</f>
        <v>900</v>
      </c>
      <c r="AQ128" s="63">
        <f>SUM(AQ9:AQ18)</f>
        <v>900</v>
      </c>
      <c r="AR128" s="63">
        <f>SUM(AR9:AR18)</f>
        <v>861</v>
      </c>
      <c r="AS128" s="63">
        <f>SUM(AS9:AS18)</f>
        <v>3180</v>
      </c>
      <c r="AT128" s="34"/>
    </row>
    <row r="129" spans="1:46" ht="21" customHeight="1">
      <c r="A129" s="62" t="s">
        <v>69</v>
      </c>
      <c r="B129" s="62"/>
      <c r="C129" s="62"/>
      <c r="D129" s="63">
        <f>SUM(D20:D25)</f>
        <v>0</v>
      </c>
      <c r="E129" s="64">
        <f aca="true" t="shared" si="13" ref="E129:M129">SUM(E20:E25)</f>
        <v>350</v>
      </c>
      <c r="F129" s="64">
        <f t="shared" si="13"/>
        <v>100</v>
      </c>
      <c r="G129" s="64">
        <f t="shared" si="13"/>
        <v>2100</v>
      </c>
      <c r="H129" s="64">
        <f t="shared" si="13"/>
        <v>311</v>
      </c>
      <c r="I129" s="63">
        <f t="shared" si="13"/>
        <v>0</v>
      </c>
      <c r="J129" s="63">
        <f t="shared" si="13"/>
        <v>1918</v>
      </c>
      <c r="K129" s="63">
        <f t="shared" si="13"/>
        <v>200</v>
      </c>
      <c r="L129" s="63">
        <f t="shared" si="13"/>
        <v>0</v>
      </c>
      <c r="M129" s="63">
        <f t="shared" si="13"/>
        <v>1518</v>
      </c>
      <c r="N129" s="63">
        <f aca="true" t="shared" si="14" ref="N129:T129">SUM(N20:N25)</f>
        <v>0</v>
      </c>
      <c r="O129" s="63">
        <f t="shared" si="14"/>
        <v>450</v>
      </c>
      <c r="P129" s="63">
        <f t="shared" si="14"/>
        <v>256</v>
      </c>
      <c r="Q129" s="63">
        <f t="shared" si="14"/>
        <v>0</v>
      </c>
      <c r="R129" s="63">
        <f t="shared" si="14"/>
        <v>1900</v>
      </c>
      <c r="S129" s="63">
        <f t="shared" si="14"/>
        <v>0</v>
      </c>
      <c r="T129" s="63">
        <f t="shared" si="14"/>
        <v>500</v>
      </c>
      <c r="U129" s="63">
        <f aca="true" t="shared" si="15" ref="U129:AD129">SUM(U20:U25)</f>
        <v>344</v>
      </c>
      <c r="V129" s="63">
        <f t="shared" si="15"/>
        <v>1900</v>
      </c>
      <c r="W129" s="63">
        <f t="shared" si="15"/>
        <v>0</v>
      </c>
      <c r="X129" s="63">
        <f t="shared" si="15"/>
        <v>350</v>
      </c>
      <c r="Y129" s="63">
        <f t="shared" si="15"/>
        <v>500</v>
      </c>
      <c r="Z129" s="63"/>
      <c r="AA129" s="63">
        <f>SUM(AA20:AA25)</f>
        <v>392</v>
      </c>
      <c r="AB129" s="63">
        <f>SUM(AB20:AB25)</f>
        <v>0</v>
      </c>
      <c r="AC129" s="63">
        <f>SUM(AC20:AC25)</f>
        <v>0</v>
      </c>
      <c r="AD129" s="63">
        <f t="shared" si="15"/>
        <v>1900</v>
      </c>
      <c r="AE129" s="63">
        <f aca="true" t="shared" si="16" ref="AE129:AK129">SUM(AE20:AE25)</f>
        <v>0</v>
      </c>
      <c r="AF129" s="63">
        <f t="shared" si="16"/>
        <v>700</v>
      </c>
      <c r="AG129" s="63">
        <f t="shared" si="16"/>
        <v>404</v>
      </c>
      <c r="AH129" s="63">
        <f t="shared" si="16"/>
        <v>2776</v>
      </c>
      <c r="AI129" s="63">
        <f t="shared" si="16"/>
        <v>0</v>
      </c>
      <c r="AJ129" s="63"/>
      <c r="AK129" s="63">
        <f t="shared" si="16"/>
        <v>0</v>
      </c>
      <c r="AL129" s="63">
        <f aca="true" t="shared" si="17" ref="AL129:AQ129">SUM(AL20:AL25)</f>
        <v>0</v>
      </c>
      <c r="AM129" s="63">
        <f t="shared" si="17"/>
        <v>100</v>
      </c>
      <c r="AN129" s="63">
        <f t="shared" si="17"/>
        <v>1776</v>
      </c>
      <c r="AO129" s="63">
        <f t="shared" si="17"/>
        <v>0</v>
      </c>
      <c r="AP129" s="63">
        <f t="shared" si="17"/>
        <v>0</v>
      </c>
      <c r="AQ129" s="63">
        <f t="shared" si="17"/>
        <v>0</v>
      </c>
      <c r="AR129" s="63">
        <f>SUM(AR20:AR25)</f>
        <v>0</v>
      </c>
      <c r="AS129" s="63">
        <f>SUM(AS20:AS25)</f>
        <v>1776</v>
      </c>
      <c r="AT129" s="34"/>
    </row>
    <row r="130" spans="1:46" ht="21" customHeight="1">
      <c r="A130" s="62" t="s">
        <v>22</v>
      </c>
      <c r="B130" s="62"/>
      <c r="C130" s="62"/>
      <c r="D130" s="63">
        <f>SUM(D27:D32)</f>
        <v>0</v>
      </c>
      <c r="E130" s="64">
        <f aca="true" t="shared" si="18" ref="E130:Y130">SUM(E27:E32)</f>
        <v>200</v>
      </c>
      <c r="F130" s="64">
        <f t="shared" si="18"/>
        <v>100</v>
      </c>
      <c r="G130" s="64">
        <f t="shared" si="18"/>
        <v>900</v>
      </c>
      <c r="H130" s="64">
        <f t="shared" si="18"/>
        <v>223</v>
      </c>
      <c r="I130" s="63">
        <f t="shared" si="18"/>
        <v>100</v>
      </c>
      <c r="J130" s="63">
        <f t="shared" si="18"/>
        <v>1700</v>
      </c>
      <c r="K130" s="63">
        <f t="shared" si="18"/>
        <v>275</v>
      </c>
      <c r="L130" s="63">
        <f t="shared" si="18"/>
        <v>0</v>
      </c>
      <c r="M130" s="63">
        <f t="shared" si="18"/>
        <v>1950</v>
      </c>
      <c r="N130" s="63">
        <f t="shared" si="18"/>
        <v>0</v>
      </c>
      <c r="O130" s="63">
        <f t="shared" si="18"/>
        <v>250</v>
      </c>
      <c r="P130" s="63">
        <f t="shared" si="18"/>
        <v>100</v>
      </c>
      <c r="Q130" s="63">
        <f t="shared" si="18"/>
        <v>0</v>
      </c>
      <c r="R130" s="63">
        <f t="shared" si="18"/>
        <v>1900</v>
      </c>
      <c r="S130" s="63">
        <f t="shared" si="18"/>
        <v>250</v>
      </c>
      <c r="T130" s="63">
        <f t="shared" si="18"/>
        <v>0</v>
      </c>
      <c r="U130" s="63">
        <f t="shared" si="18"/>
        <v>107</v>
      </c>
      <c r="V130" s="63">
        <f t="shared" si="18"/>
        <v>2000</v>
      </c>
      <c r="W130" s="63">
        <f t="shared" si="18"/>
        <v>0</v>
      </c>
      <c r="X130" s="63">
        <f t="shared" si="18"/>
        <v>500</v>
      </c>
      <c r="Y130" s="63">
        <f t="shared" si="18"/>
        <v>150</v>
      </c>
      <c r="Z130" s="63"/>
      <c r="AA130" s="63">
        <f aca="true" t="shared" si="19" ref="AA130:AI130">SUM(AA27:AA32)</f>
        <v>143</v>
      </c>
      <c r="AB130" s="63">
        <f t="shared" si="19"/>
        <v>0</v>
      </c>
      <c r="AC130" s="63">
        <f t="shared" si="19"/>
        <v>0</v>
      </c>
      <c r="AD130" s="63">
        <f t="shared" si="19"/>
        <v>2300</v>
      </c>
      <c r="AE130" s="63">
        <f t="shared" si="19"/>
        <v>340</v>
      </c>
      <c r="AF130" s="63">
        <f t="shared" si="19"/>
        <v>0</v>
      </c>
      <c r="AG130" s="63">
        <f t="shared" si="19"/>
        <v>180</v>
      </c>
      <c r="AH130" s="63">
        <f t="shared" si="19"/>
        <v>2110</v>
      </c>
      <c r="AI130" s="63">
        <f t="shared" si="19"/>
        <v>0</v>
      </c>
      <c r="AJ130" s="63"/>
      <c r="AK130" s="63">
        <f aca="true" t="shared" si="20" ref="AK130:AP130">SUM(AK27:AK32)</f>
        <v>200</v>
      </c>
      <c r="AL130" s="63">
        <f t="shared" si="20"/>
        <v>0</v>
      </c>
      <c r="AM130" s="63">
        <f t="shared" si="20"/>
        <v>70</v>
      </c>
      <c r="AN130" s="63">
        <f t="shared" si="20"/>
        <v>2110</v>
      </c>
      <c r="AO130" s="63">
        <f t="shared" si="20"/>
        <v>0</v>
      </c>
      <c r="AP130" s="63">
        <f t="shared" si="20"/>
        <v>0</v>
      </c>
      <c r="AQ130" s="63">
        <f>SUM(AQ27:AQ32)</f>
        <v>0</v>
      </c>
      <c r="AR130" s="63">
        <f>SUM(AR27:AR32)</f>
        <v>0</v>
      </c>
      <c r="AS130" s="63">
        <f>SUM(AS27:AS32)</f>
        <v>2110</v>
      </c>
      <c r="AT130" s="34"/>
    </row>
    <row r="131" spans="1:46" ht="21" customHeight="1">
      <c r="A131" s="62" t="s">
        <v>7</v>
      </c>
      <c r="B131" s="62"/>
      <c r="C131" s="62"/>
      <c r="D131" s="63">
        <f>SUM(D32:D32)</f>
        <v>0</v>
      </c>
      <c r="E131" s="64">
        <f aca="true" t="shared" si="21" ref="E131:AD131">SUM(E32:E32)</f>
        <v>0</v>
      </c>
      <c r="F131" s="64">
        <f t="shared" si="21"/>
        <v>0</v>
      </c>
      <c r="G131" s="64">
        <f t="shared" si="21"/>
        <v>0</v>
      </c>
      <c r="H131" s="64">
        <f t="shared" si="21"/>
        <v>0</v>
      </c>
      <c r="I131" s="63">
        <f t="shared" si="21"/>
        <v>0</v>
      </c>
      <c r="J131" s="63">
        <f t="shared" si="21"/>
        <v>750</v>
      </c>
      <c r="K131" s="63">
        <f t="shared" si="21"/>
        <v>100</v>
      </c>
      <c r="L131" s="63">
        <f t="shared" si="21"/>
        <v>0</v>
      </c>
      <c r="M131" s="63">
        <f t="shared" si="21"/>
        <v>700</v>
      </c>
      <c r="N131" s="63">
        <f t="shared" si="21"/>
        <v>0</v>
      </c>
      <c r="O131" s="63">
        <f t="shared" si="21"/>
        <v>0</v>
      </c>
      <c r="P131" s="63">
        <f t="shared" si="21"/>
        <v>100</v>
      </c>
      <c r="Q131" s="63">
        <f t="shared" si="21"/>
        <v>0</v>
      </c>
      <c r="R131" s="63">
        <f t="shared" si="21"/>
        <v>500</v>
      </c>
      <c r="S131" s="63">
        <f t="shared" si="21"/>
        <v>0</v>
      </c>
      <c r="T131" s="63">
        <f t="shared" si="21"/>
        <v>0</v>
      </c>
      <c r="U131" s="63">
        <f t="shared" si="21"/>
        <v>0</v>
      </c>
      <c r="V131" s="63">
        <f t="shared" si="21"/>
        <v>600</v>
      </c>
      <c r="W131" s="63">
        <f t="shared" si="21"/>
        <v>0</v>
      </c>
      <c r="X131" s="63">
        <f t="shared" si="21"/>
        <v>300</v>
      </c>
      <c r="Y131" s="63">
        <f t="shared" si="21"/>
        <v>0</v>
      </c>
      <c r="Z131" s="63"/>
      <c r="AA131" s="63">
        <f t="shared" si="21"/>
        <v>143</v>
      </c>
      <c r="AB131" s="63">
        <f>SUM(AB32:AB32)</f>
        <v>0</v>
      </c>
      <c r="AC131" s="63">
        <f>SUM(AC32:AC32)</f>
        <v>0</v>
      </c>
      <c r="AD131" s="63">
        <f t="shared" si="21"/>
        <v>900</v>
      </c>
      <c r="AE131" s="63">
        <f aca="true" t="shared" si="22" ref="AE131:AK131">SUM(AE32:AE32)</f>
        <v>210</v>
      </c>
      <c r="AF131" s="63">
        <f t="shared" si="22"/>
        <v>0</v>
      </c>
      <c r="AG131" s="63">
        <f t="shared" si="22"/>
        <v>90</v>
      </c>
      <c r="AH131" s="63">
        <f t="shared" si="22"/>
        <v>810</v>
      </c>
      <c r="AI131" s="63">
        <f t="shared" si="22"/>
        <v>0</v>
      </c>
      <c r="AJ131" s="63"/>
      <c r="AK131" s="63">
        <f t="shared" si="22"/>
        <v>200</v>
      </c>
      <c r="AL131" s="63">
        <f aca="true" t="shared" si="23" ref="AL131:AQ131">SUM(AL32:AL32)</f>
        <v>0</v>
      </c>
      <c r="AM131" s="63">
        <f t="shared" si="23"/>
        <v>70</v>
      </c>
      <c r="AN131" s="63">
        <f t="shared" si="23"/>
        <v>810</v>
      </c>
      <c r="AO131" s="63">
        <f t="shared" si="23"/>
        <v>0</v>
      </c>
      <c r="AP131" s="63">
        <f t="shared" si="23"/>
        <v>0</v>
      </c>
      <c r="AQ131" s="63">
        <f t="shared" si="23"/>
        <v>0</v>
      </c>
      <c r="AR131" s="63">
        <f>SUM(AR32:AR32)</f>
        <v>0</v>
      </c>
      <c r="AS131" s="63">
        <f>SUM(AS32:AS32)</f>
        <v>810</v>
      </c>
      <c r="AT131" s="34"/>
    </row>
    <row r="132" spans="1:46" ht="21" customHeight="1">
      <c r="A132" s="62" t="s">
        <v>11</v>
      </c>
      <c r="B132" s="62"/>
      <c r="C132" s="62"/>
      <c r="D132" s="63">
        <f>SUM(D40:D43)</f>
        <v>0</v>
      </c>
      <c r="E132" s="64">
        <v>0</v>
      </c>
      <c r="F132" s="64">
        <v>0</v>
      </c>
      <c r="G132" s="64">
        <v>0</v>
      </c>
      <c r="H132" s="64">
        <v>0</v>
      </c>
      <c r="I132" s="63">
        <v>0</v>
      </c>
      <c r="J132" s="63">
        <f aca="true" t="shared" si="24" ref="J132:Q132">SUM(J40:J43)</f>
        <v>-750</v>
      </c>
      <c r="K132" s="63">
        <f t="shared" si="24"/>
        <v>-475</v>
      </c>
      <c r="L132" s="63">
        <f t="shared" si="24"/>
        <v>0</v>
      </c>
      <c r="M132" s="63">
        <f t="shared" si="24"/>
        <v>0</v>
      </c>
      <c r="N132" s="63">
        <f t="shared" si="24"/>
        <v>0</v>
      </c>
      <c r="O132" s="63">
        <f t="shared" si="24"/>
        <v>500</v>
      </c>
      <c r="P132" s="63">
        <f t="shared" si="24"/>
        <v>0</v>
      </c>
      <c r="Q132" s="63">
        <f t="shared" si="24"/>
        <v>0</v>
      </c>
      <c r="R132" s="63">
        <f aca="true" t="shared" si="25" ref="R132:W132">SUM(R40:R43)</f>
        <v>0</v>
      </c>
      <c r="S132" s="63">
        <f t="shared" si="25"/>
        <v>50</v>
      </c>
      <c r="T132" s="63">
        <f t="shared" si="25"/>
        <v>0</v>
      </c>
      <c r="U132" s="63">
        <f t="shared" si="25"/>
        <v>0</v>
      </c>
      <c r="V132" s="63">
        <f t="shared" si="25"/>
        <v>0</v>
      </c>
      <c r="W132" s="63">
        <f t="shared" si="25"/>
        <v>0</v>
      </c>
      <c r="X132" s="63">
        <f>SUM(X40:X43)</f>
        <v>0</v>
      </c>
      <c r="Y132" s="63">
        <f>SUM(Y40:Y43)</f>
        <v>0</v>
      </c>
      <c r="Z132" s="63"/>
      <c r="AA132" s="63">
        <f aca="true" t="shared" si="26" ref="AA132:AF132">SUM(AA40:AA43)</f>
        <v>0</v>
      </c>
      <c r="AB132" s="63">
        <f t="shared" si="26"/>
        <v>0</v>
      </c>
      <c r="AC132" s="63">
        <f t="shared" si="26"/>
        <v>0</v>
      </c>
      <c r="AD132" s="63">
        <f t="shared" si="26"/>
        <v>0</v>
      </c>
      <c r="AE132" s="63">
        <f t="shared" si="26"/>
        <v>0</v>
      </c>
      <c r="AF132" s="63">
        <f t="shared" si="26"/>
        <v>200</v>
      </c>
      <c r="AG132" s="63">
        <f aca="true" t="shared" si="27" ref="AG132:AO132">SUM(AG40:AG43)</f>
        <v>90</v>
      </c>
      <c r="AH132" s="63">
        <f t="shared" si="27"/>
        <v>0</v>
      </c>
      <c r="AI132" s="63">
        <f t="shared" si="27"/>
        <v>0</v>
      </c>
      <c r="AJ132" s="63"/>
      <c r="AK132" s="63">
        <f t="shared" si="27"/>
        <v>0</v>
      </c>
      <c r="AL132" s="63">
        <f t="shared" si="27"/>
        <v>0</v>
      </c>
      <c r="AM132" s="63">
        <f>SUM(AM40:AM43)</f>
        <v>50</v>
      </c>
      <c r="AN132" s="63">
        <f t="shared" si="27"/>
        <v>0</v>
      </c>
      <c r="AO132" s="63">
        <f t="shared" si="27"/>
        <v>0</v>
      </c>
      <c r="AP132" s="63">
        <f>SUM(AP40:AP43)</f>
        <v>0</v>
      </c>
      <c r="AQ132" s="63">
        <f>SUM(AQ40:AQ43)</f>
        <v>0</v>
      </c>
      <c r="AR132" s="63">
        <f>SUM(AR40:AR43)</f>
        <v>0</v>
      </c>
      <c r="AS132" s="63">
        <f>SUM(AS40:AS43)</f>
        <v>0</v>
      </c>
      <c r="AT132" s="34"/>
    </row>
    <row r="133" spans="1:46" ht="21" customHeight="1">
      <c r="A133" s="62" t="s">
        <v>17</v>
      </c>
      <c r="B133" s="62"/>
      <c r="C133" s="62"/>
      <c r="D133" s="63">
        <f>SUM(D46:D59)</f>
        <v>55905</v>
      </c>
      <c r="E133" s="64">
        <f aca="true" t="shared" si="28" ref="E133:Y133">SUM(E46:E59)</f>
        <v>39500</v>
      </c>
      <c r="F133" s="64">
        <f t="shared" si="28"/>
        <v>48100</v>
      </c>
      <c r="G133" s="64">
        <f t="shared" si="28"/>
        <v>120300</v>
      </c>
      <c r="H133" s="64">
        <f t="shared" si="28"/>
        <v>58125</v>
      </c>
      <c r="I133" s="63">
        <f t="shared" si="28"/>
        <v>63700</v>
      </c>
      <c r="J133" s="63">
        <f t="shared" si="28"/>
        <v>103560</v>
      </c>
      <c r="K133" s="63">
        <f t="shared" si="28"/>
        <v>68900</v>
      </c>
      <c r="L133" s="63">
        <f t="shared" si="28"/>
        <v>60900</v>
      </c>
      <c r="M133" s="63">
        <f t="shared" si="28"/>
        <v>99200</v>
      </c>
      <c r="N133" s="63">
        <f t="shared" si="28"/>
        <v>62200</v>
      </c>
      <c r="O133" s="63">
        <f t="shared" si="28"/>
        <v>58367</v>
      </c>
      <c r="P133" s="63">
        <f t="shared" si="28"/>
        <v>65475</v>
      </c>
      <c r="Q133" s="63">
        <f t="shared" si="28"/>
        <v>47800</v>
      </c>
      <c r="R133" s="63">
        <f t="shared" si="28"/>
        <v>93930</v>
      </c>
      <c r="S133" s="63">
        <f t="shared" si="28"/>
        <v>53400</v>
      </c>
      <c r="T133" s="63">
        <f t="shared" si="28"/>
        <v>63450</v>
      </c>
      <c r="U133" s="63">
        <f t="shared" si="28"/>
        <v>58435</v>
      </c>
      <c r="V133" s="63">
        <f t="shared" si="28"/>
        <v>71585</v>
      </c>
      <c r="W133" s="63">
        <f t="shared" si="28"/>
        <v>30892</v>
      </c>
      <c r="X133" s="63">
        <f t="shared" si="28"/>
        <v>34685</v>
      </c>
      <c r="Y133" s="63">
        <f t="shared" si="28"/>
        <v>45877</v>
      </c>
      <c r="Z133" s="63"/>
      <c r="AA133" s="63">
        <f aca="true" t="shared" si="29" ref="AA133:AI133">SUM(AA46:AA59)</f>
        <v>45245</v>
      </c>
      <c r="AB133" s="63">
        <f t="shared" si="29"/>
        <v>27608</v>
      </c>
      <c r="AC133" s="63">
        <f t="shared" si="29"/>
        <v>26135</v>
      </c>
      <c r="AD133" s="63">
        <f t="shared" si="29"/>
        <v>51570</v>
      </c>
      <c r="AE133" s="63">
        <f t="shared" si="29"/>
        <v>26135</v>
      </c>
      <c r="AF133" s="63">
        <f t="shared" si="29"/>
        <v>32355</v>
      </c>
      <c r="AG133" s="63">
        <f t="shared" si="29"/>
        <v>22786</v>
      </c>
      <c r="AH133" s="63">
        <f t="shared" si="29"/>
        <v>63293</v>
      </c>
      <c r="AI133" s="63">
        <f t="shared" si="29"/>
        <v>39580</v>
      </c>
      <c r="AJ133" s="63"/>
      <c r="AK133" s="63">
        <f aca="true" t="shared" si="30" ref="AK133:AP133">SUM(AK46:AK59)</f>
        <v>29080</v>
      </c>
      <c r="AL133" s="63">
        <f t="shared" si="30"/>
        <v>0</v>
      </c>
      <c r="AM133" s="63">
        <f t="shared" si="30"/>
        <v>8130</v>
      </c>
      <c r="AN133" s="63">
        <f t="shared" si="30"/>
        <v>47500</v>
      </c>
      <c r="AO133" s="63">
        <f t="shared" si="30"/>
        <v>12100</v>
      </c>
      <c r="AP133" s="63">
        <f t="shared" si="30"/>
        <v>10963</v>
      </c>
      <c r="AQ133" s="63">
        <f>SUM(AQ46:AQ59)</f>
        <v>12100</v>
      </c>
      <c r="AR133" s="63">
        <f>SUM(AR46:AR59)</f>
        <v>11858</v>
      </c>
      <c r="AS133" s="63">
        <f>SUM(AS46:AS59)</f>
        <v>33100</v>
      </c>
      <c r="AT133" s="34"/>
    </row>
    <row r="134" spans="1:46" ht="21" customHeight="1">
      <c r="A134" s="62" t="s">
        <v>65</v>
      </c>
      <c r="B134" s="62"/>
      <c r="C134" s="62"/>
      <c r="D134" s="63">
        <f>SUM(D61:D66)</f>
        <v>0</v>
      </c>
      <c r="E134" s="64">
        <f aca="true" t="shared" si="31" ref="E134:Y134">SUM(E61:E66)</f>
        <v>0</v>
      </c>
      <c r="F134" s="64">
        <f t="shared" si="31"/>
        <v>0</v>
      </c>
      <c r="G134" s="64">
        <f t="shared" si="31"/>
        <v>2500</v>
      </c>
      <c r="H134" s="64">
        <f t="shared" si="31"/>
        <v>125</v>
      </c>
      <c r="I134" s="63">
        <f t="shared" si="31"/>
        <v>0</v>
      </c>
      <c r="J134" s="63">
        <f t="shared" si="31"/>
        <v>2300</v>
      </c>
      <c r="K134" s="63">
        <f t="shared" si="31"/>
        <v>2100</v>
      </c>
      <c r="L134" s="63">
        <f t="shared" si="31"/>
        <v>0</v>
      </c>
      <c r="M134" s="63">
        <f t="shared" si="31"/>
        <v>4200</v>
      </c>
      <c r="N134" s="63">
        <f t="shared" si="31"/>
        <v>0</v>
      </c>
      <c r="O134" s="63">
        <f t="shared" si="31"/>
        <v>0</v>
      </c>
      <c r="P134" s="63">
        <f t="shared" si="31"/>
        <v>0</v>
      </c>
      <c r="Q134" s="63">
        <f t="shared" si="31"/>
        <v>0</v>
      </c>
      <c r="R134" s="63">
        <f t="shared" si="31"/>
        <v>2100</v>
      </c>
      <c r="S134" s="63">
        <f t="shared" si="31"/>
        <v>0</v>
      </c>
      <c r="T134" s="63">
        <f t="shared" si="31"/>
        <v>0</v>
      </c>
      <c r="U134" s="63">
        <f t="shared" si="31"/>
        <v>0</v>
      </c>
      <c r="V134" s="63">
        <f t="shared" si="31"/>
        <v>3100</v>
      </c>
      <c r="W134" s="63">
        <f t="shared" si="31"/>
        <v>0</v>
      </c>
      <c r="X134" s="63">
        <f t="shared" si="31"/>
        <v>0</v>
      </c>
      <c r="Y134" s="63">
        <f t="shared" si="31"/>
        <v>0</v>
      </c>
      <c r="Z134" s="63"/>
      <c r="AA134" s="63">
        <f aca="true" t="shared" si="32" ref="AA134:AF134">SUM(AA61:AA66)</f>
        <v>0</v>
      </c>
      <c r="AB134" s="63">
        <f t="shared" si="32"/>
        <v>0</v>
      </c>
      <c r="AC134" s="63">
        <f t="shared" si="32"/>
        <v>0</v>
      </c>
      <c r="AD134" s="63">
        <f t="shared" si="32"/>
        <v>3900</v>
      </c>
      <c r="AE134" s="63">
        <f t="shared" si="32"/>
        <v>0</v>
      </c>
      <c r="AF134" s="63">
        <f t="shared" si="32"/>
        <v>0</v>
      </c>
      <c r="AG134" s="63">
        <f aca="true" t="shared" si="33" ref="AG134:AO134">SUM(AG61:AG66)</f>
        <v>0</v>
      </c>
      <c r="AH134" s="63">
        <f t="shared" si="33"/>
        <v>9800</v>
      </c>
      <c r="AI134" s="63">
        <f t="shared" si="33"/>
        <v>0</v>
      </c>
      <c r="AJ134" s="63"/>
      <c r="AK134" s="63">
        <f t="shared" si="33"/>
        <v>0</v>
      </c>
      <c r="AL134" s="63">
        <f t="shared" si="33"/>
        <v>0</v>
      </c>
      <c r="AM134" s="63">
        <f>SUM(AM61:AM66)</f>
        <v>0</v>
      </c>
      <c r="AN134" s="63">
        <f t="shared" si="33"/>
        <v>9800</v>
      </c>
      <c r="AO134" s="63">
        <f t="shared" si="33"/>
        <v>0</v>
      </c>
      <c r="AP134" s="63">
        <f>SUM(AP61:AP66)</f>
        <v>0</v>
      </c>
      <c r="AQ134" s="63">
        <f>SUM(AQ61:AQ66)</f>
        <v>0</v>
      </c>
      <c r="AR134" s="63">
        <f>SUM(AR61:AR66)</f>
        <v>0</v>
      </c>
      <c r="AS134" s="63">
        <f>SUM(AS61:AS66)</f>
        <v>10000</v>
      </c>
      <c r="AT134" s="34"/>
    </row>
    <row r="135" spans="1:46" ht="21" customHeight="1">
      <c r="A135" s="62" t="s">
        <v>23</v>
      </c>
      <c r="B135" s="64">
        <f aca="true" t="shared" si="34" ref="B135:M135">SUM(B72:B123)</f>
        <v>39216</v>
      </c>
      <c r="C135" s="64"/>
      <c r="D135" s="63">
        <f>SUM(D72:D123)</f>
        <v>40424</v>
      </c>
      <c r="E135" s="64">
        <f t="shared" si="34"/>
        <v>54188</v>
      </c>
      <c r="F135" s="64">
        <f t="shared" si="34"/>
        <v>42493</v>
      </c>
      <c r="G135" s="64">
        <f t="shared" si="34"/>
        <v>99913</v>
      </c>
      <c r="H135" s="64">
        <f t="shared" si="34"/>
        <v>51677</v>
      </c>
      <c r="I135" s="64">
        <f t="shared" si="34"/>
        <v>52390</v>
      </c>
      <c r="J135" s="63">
        <f t="shared" si="34"/>
        <v>115456</v>
      </c>
      <c r="K135" s="63">
        <f t="shared" si="34"/>
        <v>57284</v>
      </c>
      <c r="L135" s="63">
        <f t="shared" si="34"/>
        <v>48701</v>
      </c>
      <c r="M135" s="63">
        <f t="shared" si="34"/>
        <v>121772</v>
      </c>
      <c r="N135" s="63">
        <f aca="true" t="shared" si="35" ref="N135:T135">SUM(N72:N123)</f>
        <v>54026</v>
      </c>
      <c r="O135" s="63">
        <f t="shared" si="35"/>
        <v>63323</v>
      </c>
      <c r="P135" s="63">
        <f t="shared" si="35"/>
        <v>52603</v>
      </c>
      <c r="Q135" s="63">
        <f t="shared" si="35"/>
        <v>65379</v>
      </c>
      <c r="R135" s="63">
        <f t="shared" si="35"/>
        <v>132946</v>
      </c>
      <c r="S135" s="63">
        <f t="shared" si="35"/>
        <v>68570</v>
      </c>
      <c r="T135" s="63">
        <f t="shared" si="35"/>
        <v>84402</v>
      </c>
      <c r="U135" s="63">
        <f aca="true" t="shared" si="36" ref="U135:AD135">SUM(U72:U123)</f>
        <v>75939</v>
      </c>
      <c r="V135" s="63">
        <f t="shared" si="36"/>
        <v>175896</v>
      </c>
      <c r="W135" s="63">
        <f t="shared" si="36"/>
        <v>64128</v>
      </c>
      <c r="X135" s="63">
        <f t="shared" si="36"/>
        <v>66078</v>
      </c>
      <c r="Y135" s="63">
        <f t="shared" si="36"/>
        <v>70759</v>
      </c>
      <c r="Z135" s="63">
        <f t="shared" si="36"/>
        <v>23682</v>
      </c>
      <c r="AA135" s="63">
        <f>SUM(AA72:AA123)</f>
        <v>68947</v>
      </c>
      <c r="AB135" s="63">
        <f>SUM(AB72:AB123)</f>
        <v>66938</v>
      </c>
      <c r="AC135" s="63">
        <f>SUM(AC72:AC123)</f>
        <v>66991</v>
      </c>
      <c r="AD135" s="63">
        <f t="shared" si="36"/>
        <v>179814</v>
      </c>
      <c r="AE135" s="63">
        <f aca="true" t="shared" si="37" ref="AE135:AK135">SUM(AE72:AE123)</f>
        <v>69991</v>
      </c>
      <c r="AF135" s="63">
        <f t="shared" si="37"/>
        <v>75336</v>
      </c>
      <c r="AG135" s="63">
        <f t="shared" si="37"/>
        <v>71212</v>
      </c>
      <c r="AH135" s="63">
        <f t="shared" si="37"/>
        <v>162073</v>
      </c>
      <c r="AI135" s="63">
        <f t="shared" si="37"/>
        <v>61403</v>
      </c>
      <c r="AJ135" s="63"/>
      <c r="AK135" s="63">
        <f t="shared" si="37"/>
        <v>68325</v>
      </c>
      <c r="AL135" s="63">
        <f aca="true" t="shared" si="38" ref="AL135:AQ135">SUM(AL72:AL123)</f>
        <v>0</v>
      </c>
      <c r="AM135" s="63">
        <f t="shared" si="38"/>
        <v>67946</v>
      </c>
      <c r="AN135" s="63">
        <f t="shared" si="38"/>
        <v>203575</v>
      </c>
      <c r="AO135" s="63">
        <f t="shared" si="38"/>
        <v>53881</v>
      </c>
      <c r="AP135" s="63">
        <f t="shared" si="38"/>
        <v>52796</v>
      </c>
      <c r="AQ135" s="63">
        <f t="shared" si="38"/>
        <v>53881</v>
      </c>
      <c r="AR135" s="63">
        <f>SUM(AR72:AR123)</f>
        <v>52817</v>
      </c>
      <c r="AS135" s="63">
        <f>SUM(AS72:AS123)</f>
        <v>181825</v>
      </c>
      <c r="AT135" s="34"/>
    </row>
    <row r="136" spans="1:46" ht="18" customHeight="1">
      <c r="A136" s="104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56"/>
      <c r="W136" s="65"/>
      <c r="X136" s="65"/>
      <c r="Y136" s="65"/>
      <c r="Z136" s="65"/>
      <c r="AA136" s="65"/>
      <c r="AB136" s="65"/>
      <c r="AC136" s="65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96"/>
      <c r="AP136" s="96"/>
      <c r="AQ136" s="96"/>
      <c r="AR136" s="96"/>
      <c r="AS136" s="96"/>
      <c r="AT136" s="56"/>
    </row>
    <row r="137" spans="1:46" ht="12.75">
      <c r="A137" s="62" t="s">
        <v>52</v>
      </c>
      <c r="B137" s="62"/>
      <c r="C137" s="62"/>
      <c r="D137" s="62"/>
      <c r="E137" s="66">
        <f>SUM(E127:E135)</f>
        <v>95388</v>
      </c>
      <c r="F137" s="66">
        <f>SUM(F127:F135)</f>
        <v>91003</v>
      </c>
      <c r="G137" s="66">
        <f>SUM(G127:G135)</f>
        <v>229440</v>
      </c>
      <c r="H137" s="66">
        <f>SUM(H127:H135)</f>
        <v>111801</v>
      </c>
      <c r="I137" s="66">
        <f>SUM(I127:I135)</f>
        <v>116978</v>
      </c>
      <c r="J137" s="66">
        <v>238126</v>
      </c>
      <c r="K137" s="67">
        <v>133293</v>
      </c>
      <c r="L137" s="66">
        <f aca="true" t="shared" si="39" ref="L137:V137">SUM(L127:L135)</f>
        <v>109901</v>
      </c>
      <c r="M137" s="66">
        <f t="shared" si="39"/>
        <v>232863</v>
      </c>
      <c r="N137" s="66">
        <f t="shared" si="39"/>
        <v>117526</v>
      </c>
      <c r="O137" s="66">
        <f t="shared" si="39"/>
        <v>124319</v>
      </c>
      <c r="P137" s="66">
        <f t="shared" si="39"/>
        <v>119098</v>
      </c>
      <c r="Q137" s="68">
        <f t="shared" si="39"/>
        <v>113479</v>
      </c>
      <c r="R137" s="68">
        <f t="shared" si="39"/>
        <v>236799</v>
      </c>
      <c r="S137" s="68">
        <f t="shared" si="39"/>
        <v>123091</v>
      </c>
      <c r="T137" s="68">
        <f t="shared" si="39"/>
        <v>149431</v>
      </c>
      <c r="U137" s="68">
        <f t="shared" si="39"/>
        <v>135634</v>
      </c>
      <c r="V137" s="73">
        <f t="shared" si="39"/>
        <v>258239</v>
      </c>
      <c r="W137" s="68">
        <f aca="true" t="shared" si="40" ref="W137:AM137">SUM(W127:W135)</f>
        <v>96091</v>
      </c>
      <c r="X137" s="68">
        <f t="shared" si="40"/>
        <v>104827</v>
      </c>
      <c r="Y137" s="68">
        <f t="shared" si="40"/>
        <v>121961</v>
      </c>
      <c r="Z137" s="68">
        <f t="shared" si="40"/>
        <v>23682</v>
      </c>
      <c r="AA137" s="68">
        <f t="shared" si="40"/>
        <v>119549</v>
      </c>
      <c r="AB137" s="68">
        <f t="shared" si="40"/>
        <v>95096</v>
      </c>
      <c r="AC137" s="68">
        <f t="shared" si="40"/>
        <v>94304</v>
      </c>
      <c r="AD137" s="73">
        <f t="shared" si="40"/>
        <v>243959</v>
      </c>
      <c r="AE137" s="73">
        <f t="shared" si="40"/>
        <v>98619</v>
      </c>
      <c r="AF137" s="73">
        <f t="shared" si="40"/>
        <v>113231</v>
      </c>
      <c r="AG137" s="73">
        <f t="shared" si="40"/>
        <v>98965</v>
      </c>
      <c r="AH137" s="73">
        <f t="shared" si="40"/>
        <v>244372</v>
      </c>
      <c r="AI137" s="73">
        <f t="shared" si="40"/>
        <v>102190</v>
      </c>
      <c r="AJ137" s="73"/>
      <c r="AK137" s="73">
        <f t="shared" si="40"/>
        <v>99712</v>
      </c>
      <c r="AL137" s="73">
        <f t="shared" si="40"/>
        <v>0</v>
      </c>
      <c r="AM137" s="73">
        <f t="shared" si="40"/>
        <v>77266</v>
      </c>
      <c r="AN137" s="73">
        <f aca="true" t="shared" si="41" ref="AN137:AS137">SUM(AN127:AN135)</f>
        <v>269251</v>
      </c>
      <c r="AO137" s="73">
        <f t="shared" si="41"/>
        <v>66881</v>
      </c>
      <c r="AP137" s="73">
        <f t="shared" si="41"/>
        <v>64659</v>
      </c>
      <c r="AQ137" s="73">
        <f t="shared" si="41"/>
        <v>66881</v>
      </c>
      <c r="AR137" s="73">
        <f t="shared" si="41"/>
        <v>65536</v>
      </c>
      <c r="AS137" s="73">
        <f t="shared" si="41"/>
        <v>232901</v>
      </c>
      <c r="AT137" s="34"/>
    </row>
    <row r="138" spans="1:46" ht="12.75">
      <c r="A138" s="100" t="s">
        <v>2</v>
      </c>
      <c r="B138" s="100"/>
      <c r="C138" s="100"/>
      <c r="D138" s="100"/>
      <c r="E138" s="100"/>
      <c r="F138" s="100"/>
      <c r="G138" s="89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72"/>
      <c r="W138" s="34"/>
      <c r="X138" s="34"/>
      <c r="Y138" s="34"/>
      <c r="Z138" s="34"/>
      <c r="AA138" s="34"/>
      <c r="AB138" s="34"/>
      <c r="AC138" s="34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34"/>
    </row>
    <row r="139" spans="1:46" ht="12.75">
      <c r="A139" s="101"/>
      <c r="B139" s="101"/>
      <c r="C139" s="101"/>
      <c r="D139" s="101"/>
      <c r="E139" s="101"/>
      <c r="F139" s="101"/>
      <c r="G139" s="89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72"/>
      <c r="W139" s="34"/>
      <c r="X139" s="34"/>
      <c r="Y139" s="34"/>
      <c r="Z139" s="34"/>
      <c r="AA139" s="34"/>
      <c r="AB139" s="34"/>
      <c r="AC139" s="34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34"/>
    </row>
    <row r="140" spans="1:46" ht="12.75">
      <c r="A140" s="101"/>
      <c r="B140" s="101"/>
      <c r="C140" s="101"/>
      <c r="D140" s="101"/>
      <c r="E140" s="101"/>
      <c r="F140" s="101"/>
      <c r="G140" s="89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72"/>
      <c r="W140" s="34"/>
      <c r="X140" s="34"/>
      <c r="Y140" s="34"/>
      <c r="Z140" s="34"/>
      <c r="AA140" s="34"/>
      <c r="AB140" s="34"/>
      <c r="AC140" s="34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34"/>
    </row>
    <row r="141" spans="1:46" ht="12.7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</row>
    <row r="142" spans="1:46" ht="12.75">
      <c r="A142" s="102" t="s">
        <v>187</v>
      </c>
      <c r="B142" s="102"/>
      <c r="C142" s="102"/>
      <c r="D142" s="102"/>
      <c r="E142" s="102"/>
      <c r="F142" s="102"/>
      <c r="G142" s="90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72"/>
      <c r="W142" s="34"/>
      <c r="X142" s="34"/>
      <c r="Y142" s="34"/>
      <c r="Z142" s="34"/>
      <c r="AA142" s="34"/>
      <c r="AB142" s="34"/>
      <c r="AC142" s="34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34"/>
    </row>
  </sheetData>
  <sheetProtection/>
  <mergeCells count="26">
    <mergeCell ref="A5:F5"/>
    <mergeCell ref="A26:F26"/>
    <mergeCell ref="A30:F30"/>
    <mergeCell ref="A107:F107"/>
    <mergeCell ref="A39:F39"/>
    <mergeCell ref="A37:AT37"/>
    <mergeCell ref="A69:AT69"/>
    <mergeCell ref="A106:AT106"/>
    <mergeCell ref="A1:AT1"/>
    <mergeCell ref="A105:AT105"/>
    <mergeCell ref="A68:AT68"/>
    <mergeCell ref="A36:AT36"/>
    <mergeCell ref="A103:F103"/>
    <mergeCell ref="A2:AT2"/>
    <mergeCell ref="A4:F4"/>
    <mergeCell ref="A19:F19"/>
    <mergeCell ref="A60:F60"/>
    <mergeCell ref="A8:F8"/>
    <mergeCell ref="A138:F140"/>
    <mergeCell ref="A142:F142"/>
    <mergeCell ref="A34:F34"/>
    <mergeCell ref="A136:K136"/>
    <mergeCell ref="A44:F44"/>
    <mergeCell ref="A124:F125"/>
    <mergeCell ref="A70:F70"/>
    <mergeCell ref="A141:AT141"/>
  </mergeCells>
  <printOptions horizontalCentered="1" verticalCentered="1"/>
  <pageMargins left="0.12" right="0.46" top="0.56" bottom="0.26" header="0.25" footer="0.33"/>
  <pageSetup fitToHeight="2" horizontalDpi="600" verticalDpi="600" orientation="landscape" scale="83" r:id="rId3"/>
  <headerFooter alignWithMargins="0">
    <oddHeader>&amp;L&amp;"Arial,Bold"&amp;14C-MANC's DRAFT Recommendations
&amp;C&amp;"Arial Black,Regular"&amp;14Project Funding - Fiscal Year 2013&amp;10
&amp;R(Amounts in Thousands)</oddHeader>
    <oddFooter>&amp;CPage &amp;P of &amp;N</oddFooter>
  </headerFooter>
  <rowBreaks count="3" manualBreakCount="3">
    <brk id="35" max="29" man="1"/>
    <brk id="67" max="29" man="1"/>
    <brk id="104" max="2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D19" sqref="D19"/>
    </sheetView>
  </sheetViews>
  <sheetFormatPr defaultColWidth="9.140625" defaultRowHeight="12.75"/>
  <sheetData>
    <row r="1" s="2" customFormat="1" ht="48" customHeight="1"/>
    <row r="22" s="3" customFormat="1" ht="12.75"/>
    <row r="23" s="1" customFormat="1" ht="12.75"/>
    <row r="38" s="1" customFormat="1" ht="12.75"/>
    <row r="41" s="1" customFormat="1" ht="12.75"/>
  </sheetData>
  <sheetProtection/>
  <printOptions gridLines="1"/>
  <pageMargins left="0.35" right="0.21" top="0.56" bottom="0.24" header="0.18" footer="0.24"/>
  <pageSetup fitToHeight="2" fitToWidth="1" horizontalDpi="300" verticalDpi="300" orientation="landscape" r:id="rId1"/>
  <headerFooter alignWithMargins="0">
    <oddHeader>&amp;L&amp;"Arial,Bold"&amp;14C-MANC's Recommendations&amp;C&amp;"Arial Black,Regular"&amp;14Operation and Maintenance - Fiscal Year 2002&amp;10
&amp;R(Amounts in Thousands)</oddHead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Federal Appropriations</dc:subject>
  <dc:creator>Information Services</dc:creator>
  <cp:keywords/>
  <dc:description/>
  <cp:lastModifiedBy>Virginia Brisley</cp:lastModifiedBy>
  <cp:lastPrinted>2011-11-30T12:08:29Z</cp:lastPrinted>
  <dcterms:created xsi:type="dcterms:W3CDTF">2000-01-26T19:45:50Z</dcterms:created>
  <dcterms:modified xsi:type="dcterms:W3CDTF">2012-01-23T18:54:07Z</dcterms:modified>
  <cp:category/>
  <cp:version/>
  <cp:contentType/>
  <cp:contentStatus/>
</cp:coreProperties>
</file>